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vozni\Provoz odd\veřejné zakázky, IZ, smlouvy\25_VZ_výměna rozvaděčů A,B\"/>
    </mc:Choice>
  </mc:AlternateContent>
  <xr:revisionPtr revIDLastSave="0" documentId="13_ncr:1_{3E6053C5-00D3-410F-940C-2C74A66A6AA2}" xr6:coauthVersionLast="47" xr6:coauthVersionMax="47" xr10:uidLastSave="{00000000-0000-0000-0000-000000000000}"/>
  <bookViews>
    <workbookView xWindow="2496" yWindow="0" windowWidth="19620" windowHeight="11004" firstSheet="1" activeTab="1" xr2:uid="{00000000-000D-0000-FFFF-FFFF00000000}"/>
  </bookViews>
  <sheets>
    <sheet name="VzorPolozky" sheetId="10" state="hidden" r:id="rId1"/>
    <sheet name="El. a MaR" sheetId="14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1">'El. a MaR'!$5:$10</definedName>
    <definedName name="oadresa">#REF!</definedName>
    <definedName name="_xlnm.Print_Area" localSheetId="1">'El. a MaR'!$A$1:$H$65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4" l="1"/>
  <c r="M16" i="14" s="1"/>
  <c r="I16" i="14"/>
  <c r="K16" i="14"/>
  <c r="O16" i="14"/>
  <c r="Q16" i="14"/>
  <c r="V16" i="14"/>
  <c r="AE62" i="14"/>
  <c r="K61" i="14"/>
  <c r="I61" i="14"/>
  <c r="G61" i="14"/>
  <c r="V60" i="14"/>
  <c r="Q60" i="14"/>
  <c r="O60" i="14"/>
  <c r="K60" i="14"/>
  <c r="I60" i="14"/>
  <c r="G60" i="14"/>
  <c r="M60" i="14" s="1"/>
  <c r="V59" i="14"/>
  <c r="Q59" i="14"/>
  <c r="O59" i="14"/>
  <c r="K59" i="14"/>
  <c r="I59" i="14"/>
  <c r="G59" i="14"/>
  <c r="M59" i="14" s="1"/>
  <c r="V58" i="14"/>
  <c r="Q58" i="14"/>
  <c r="O58" i="14"/>
  <c r="K58" i="14"/>
  <c r="I58" i="14"/>
  <c r="G58" i="14"/>
  <c r="M58" i="14" s="1"/>
  <c r="V57" i="14"/>
  <c r="Q57" i="14"/>
  <c r="O57" i="14"/>
  <c r="K57" i="14"/>
  <c r="I57" i="14"/>
  <c r="G57" i="14"/>
  <c r="M57" i="14" s="1"/>
  <c r="V56" i="14"/>
  <c r="Q56" i="14"/>
  <c r="O56" i="14"/>
  <c r="K56" i="14"/>
  <c r="I56" i="14"/>
  <c r="G56" i="14"/>
  <c r="M56" i="14" s="1"/>
  <c r="V55" i="14"/>
  <c r="Q55" i="14"/>
  <c r="O55" i="14"/>
  <c r="K55" i="14"/>
  <c r="I55" i="14"/>
  <c r="G55" i="14"/>
  <c r="M55" i="14" s="1"/>
  <c r="G54" i="14"/>
  <c r="V53" i="14"/>
  <c r="Q53" i="14"/>
  <c r="O53" i="14"/>
  <c r="K53" i="14"/>
  <c r="I53" i="14"/>
  <c r="G53" i="14"/>
  <c r="M53" i="14" s="1"/>
  <c r="V52" i="14"/>
  <c r="Q52" i="14"/>
  <c r="O52" i="14"/>
  <c r="K52" i="14"/>
  <c r="I52" i="14"/>
  <c r="G52" i="14"/>
  <c r="M52" i="14" s="1"/>
  <c r="V51" i="14"/>
  <c r="Q51" i="14"/>
  <c r="O51" i="14"/>
  <c r="K51" i="14"/>
  <c r="I51" i="14"/>
  <c r="G51" i="14"/>
  <c r="M51" i="14" s="1"/>
  <c r="V50" i="14"/>
  <c r="Q50" i="14"/>
  <c r="O50" i="14"/>
  <c r="K50" i="14"/>
  <c r="I50" i="14"/>
  <c r="G50" i="14"/>
  <c r="M50" i="14" s="1"/>
  <c r="V49" i="14"/>
  <c r="Q49" i="14"/>
  <c r="O49" i="14"/>
  <c r="K49" i="14"/>
  <c r="I49" i="14"/>
  <c r="G49" i="14"/>
  <c r="M49" i="14" s="1"/>
  <c r="V48" i="14"/>
  <c r="Q48" i="14"/>
  <c r="O48" i="14"/>
  <c r="K48" i="14"/>
  <c r="I48" i="14"/>
  <c r="G48" i="14"/>
  <c r="AE45" i="14"/>
  <c r="K44" i="14"/>
  <c r="I44" i="14"/>
  <c r="G44" i="14"/>
  <c r="V43" i="14"/>
  <c r="Q43" i="14"/>
  <c r="O43" i="14"/>
  <c r="K43" i="14"/>
  <c r="I43" i="14"/>
  <c r="G43" i="14"/>
  <c r="M43" i="14" s="1"/>
  <c r="V42" i="14"/>
  <c r="Q42" i="14"/>
  <c r="O42" i="14"/>
  <c r="K42" i="14"/>
  <c r="I42" i="14"/>
  <c r="G42" i="14"/>
  <c r="M42" i="14" s="1"/>
  <c r="V41" i="14"/>
  <c r="Q41" i="14"/>
  <c r="O41" i="14"/>
  <c r="K41" i="14"/>
  <c r="I41" i="14"/>
  <c r="G41" i="14"/>
  <c r="M41" i="14" s="1"/>
  <c r="V40" i="14"/>
  <c r="Q40" i="14"/>
  <c r="O40" i="14"/>
  <c r="K40" i="14"/>
  <c r="I40" i="14"/>
  <c r="G40" i="14"/>
  <c r="M40" i="14" s="1"/>
  <c r="V39" i="14"/>
  <c r="Q39" i="14"/>
  <c r="O39" i="14"/>
  <c r="K39" i="14"/>
  <c r="I39" i="14"/>
  <c r="G39" i="14"/>
  <c r="M39" i="14" s="1"/>
  <c r="V38" i="14"/>
  <c r="Q38" i="14"/>
  <c r="O38" i="14"/>
  <c r="K38" i="14"/>
  <c r="I38" i="14"/>
  <c r="G38" i="14"/>
  <c r="M38" i="14" s="1"/>
  <c r="G37" i="14"/>
  <c r="V36" i="14"/>
  <c r="Q36" i="14"/>
  <c r="O36" i="14"/>
  <c r="K36" i="14"/>
  <c r="I36" i="14"/>
  <c r="G36" i="14"/>
  <c r="M36" i="14" s="1"/>
  <c r="V35" i="14"/>
  <c r="Q35" i="14"/>
  <c r="O35" i="14"/>
  <c r="K35" i="14"/>
  <c r="I35" i="14"/>
  <c r="G35" i="14"/>
  <c r="M35" i="14" s="1"/>
  <c r="V34" i="14"/>
  <c r="Q34" i="14"/>
  <c r="O34" i="14"/>
  <c r="K34" i="14"/>
  <c r="I34" i="14"/>
  <c r="G34" i="14"/>
  <c r="M34" i="14" s="1"/>
  <c r="V33" i="14"/>
  <c r="Q33" i="14"/>
  <c r="O33" i="14"/>
  <c r="K33" i="14"/>
  <c r="I33" i="14"/>
  <c r="G33" i="14"/>
  <c r="M33" i="14" s="1"/>
  <c r="V32" i="14"/>
  <c r="Q32" i="14"/>
  <c r="O32" i="14"/>
  <c r="K32" i="14"/>
  <c r="I32" i="14"/>
  <c r="G32" i="14"/>
  <c r="M32" i="14" s="1"/>
  <c r="V31" i="14"/>
  <c r="Q31" i="14"/>
  <c r="O31" i="14"/>
  <c r="K31" i="14"/>
  <c r="I31" i="14"/>
  <c r="G31" i="14"/>
  <c r="G17" i="14"/>
  <c r="G18" i="14"/>
  <c r="G19" i="14"/>
  <c r="G20" i="14"/>
  <c r="G21" i="14"/>
  <c r="G22" i="14"/>
  <c r="G23" i="14"/>
  <c r="G15" i="14"/>
  <c r="G24" i="14"/>
  <c r="G25" i="14"/>
  <c r="G26" i="14"/>
  <c r="G27" i="14"/>
  <c r="K30" i="14" l="1"/>
  <c r="O30" i="14"/>
  <c r="Q30" i="14"/>
  <c r="V30" i="14"/>
  <c r="AF45" i="14"/>
  <c r="I30" i="14"/>
  <c r="AF62" i="14"/>
  <c r="Q47" i="14"/>
  <c r="I47" i="14"/>
  <c r="V47" i="14"/>
  <c r="K47" i="14"/>
  <c r="M48" i="14"/>
  <c r="M47" i="14" s="1"/>
  <c r="O47" i="14"/>
  <c r="G47" i="14"/>
  <c r="G62" i="14" s="1"/>
  <c r="M31" i="14"/>
  <c r="M30" i="14" s="1"/>
  <c r="G30" i="14"/>
  <c r="G45" i="14" s="1"/>
  <c r="I27" i="14"/>
  <c r="K27" i="14"/>
  <c r="M21" i="14"/>
  <c r="M25" i="14"/>
  <c r="G12" i="14"/>
  <c r="G11" i="14" s="1"/>
  <c r="I12" i="14"/>
  <c r="K12" i="14"/>
  <c r="O12" i="14"/>
  <c r="Q12" i="14"/>
  <c r="Q11" i="14" s="1"/>
  <c r="V12" i="14"/>
  <c r="G14" i="14"/>
  <c r="I14" i="14"/>
  <c r="K14" i="14"/>
  <c r="O14" i="14"/>
  <c r="Q14" i="14"/>
  <c r="V14" i="14"/>
  <c r="M15" i="14"/>
  <c r="I15" i="14"/>
  <c r="K15" i="14"/>
  <c r="O15" i="14"/>
  <c r="Q15" i="14"/>
  <c r="V15" i="14"/>
  <c r="M17" i="14"/>
  <c r="I17" i="14"/>
  <c r="K17" i="14"/>
  <c r="O17" i="14"/>
  <c r="Q17" i="14"/>
  <c r="V17" i="14"/>
  <c r="M18" i="14"/>
  <c r="I18" i="14"/>
  <c r="K18" i="14"/>
  <c r="O18" i="14"/>
  <c r="Q18" i="14"/>
  <c r="V18" i="14"/>
  <c r="M19" i="14"/>
  <c r="I19" i="14"/>
  <c r="K19" i="14"/>
  <c r="O19" i="14"/>
  <c r="Q19" i="14"/>
  <c r="V19" i="14"/>
  <c r="I21" i="14"/>
  <c r="K21" i="14"/>
  <c r="O21" i="14"/>
  <c r="Q21" i="14"/>
  <c r="V21" i="14"/>
  <c r="M22" i="14"/>
  <c r="I22" i="14"/>
  <c r="K22" i="14"/>
  <c r="O22" i="14"/>
  <c r="Q22" i="14"/>
  <c r="V22" i="14"/>
  <c r="M23" i="14"/>
  <c r="I23" i="14"/>
  <c r="K23" i="14"/>
  <c r="O23" i="14"/>
  <c r="Q23" i="14"/>
  <c r="V23" i="14"/>
  <c r="M24" i="14"/>
  <c r="I24" i="14"/>
  <c r="K24" i="14"/>
  <c r="O24" i="14"/>
  <c r="Q24" i="14"/>
  <c r="V24" i="14"/>
  <c r="I25" i="14"/>
  <c r="K25" i="14"/>
  <c r="O25" i="14"/>
  <c r="Q25" i="14"/>
  <c r="V25" i="14"/>
  <c r="M26" i="14"/>
  <c r="I26" i="14"/>
  <c r="K26" i="14"/>
  <c r="O26" i="14"/>
  <c r="Q26" i="14"/>
  <c r="V26" i="14"/>
  <c r="AE28" i="14"/>
  <c r="G13" i="14" l="1"/>
  <c r="G28" i="14" s="1"/>
  <c r="G64" i="14" s="1"/>
  <c r="K11" i="14"/>
  <c r="I13" i="14"/>
  <c r="V11" i="14"/>
  <c r="I11" i="14"/>
  <c r="V13" i="14"/>
  <c r="O11" i="14"/>
  <c r="Q13" i="14"/>
  <c r="K13" i="14"/>
  <c r="O13" i="14"/>
  <c r="M14" i="14"/>
  <c r="M13" i="14" s="1"/>
  <c r="AF28" i="14"/>
  <c r="M12" i="14"/>
  <c r="M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9" authorId="0" shapeId="0" xr:uid="{412BC0BC-AC72-4AFB-BCC9-AA9A28BE6B7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 shapeId="0" xr:uid="{08C13474-D95A-415C-ABD0-652BDCEC449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<sst xmlns="http://schemas.openxmlformats.org/spreadsheetml/2006/main" count="349" uniqueCount="100">
  <si>
    <t xml:space="preserve">Položkový rozpočet </t>
  </si>
  <si>
    <t>S:</t>
  </si>
  <si>
    <t>O:</t>
  </si>
  <si>
    <t>R:</t>
  </si>
  <si>
    <t>Ostatní náklady</t>
  </si>
  <si>
    <t>Celkem</t>
  </si>
  <si>
    <t>Dodávka</t>
  </si>
  <si>
    <t>Montáž</t>
  </si>
  <si>
    <t>Pokyny pro vyplnění</t>
  </si>
  <si>
    <t>02</t>
  </si>
  <si>
    <t>MaR</t>
  </si>
  <si>
    <t>D.1.5.1</t>
  </si>
  <si>
    <t>Elektroinstalace a MaR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</si>
  <si>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</si>
  <si>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</si>
  <si>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</si>
  <si>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</si>
  <si>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</si>
  <si>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</si>
  <si>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</si>
  <si>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</si>
  <si>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</si>
  <si>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</si>
  <si>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</si>
  <si>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</si>
  <si>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</si>
  <si>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</si>
  <si>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</si>
  <si>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</si>
  <si>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</si>
  <si>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</si>
  <si>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</si>
  <si>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</si>
  <si>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</si>
  <si>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</si>
  <si>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</si>
  <si>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</si>
  <si>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</si>
  <si>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</si>
  <si>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</si>
  <si>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Vlastní</t>
  </si>
  <si>
    <t>Indiv</t>
  </si>
  <si>
    <t>Práce</t>
  </si>
  <si>
    <t>SUM</t>
  </si>
  <si>
    <t>Pol__0001</t>
  </si>
  <si>
    <t>kpl</t>
  </si>
  <si>
    <t>POL1_9</t>
  </si>
  <si>
    <t>ks</t>
  </si>
  <si>
    <t>POL1_1</t>
  </si>
  <si>
    <t>Pol__0004</t>
  </si>
  <si>
    <t>Pol__0005</t>
  </si>
  <si>
    <t>Pol__0006</t>
  </si>
  <si>
    <t>Pol__0007</t>
  </si>
  <si>
    <t>Pol__0009</t>
  </si>
  <si>
    <t>Pol__0012</t>
  </si>
  <si>
    <t>Pol__0014</t>
  </si>
  <si>
    <t>Pol__0015</t>
  </si>
  <si>
    <t>Montážní práce</t>
  </si>
  <si>
    <t>Komplexní zkouška technologie</t>
  </si>
  <si>
    <t>Zaškolení obsluhy včetně dodání dokumentu Návodu k obsluze řídicího systému</t>
  </si>
  <si>
    <t>Zpracování dodavatelské dokumentace</t>
  </si>
  <si>
    <t>Pol__0002</t>
  </si>
  <si>
    <t>Dokumentace skutečného provedení</t>
  </si>
  <si>
    <t>Výchozí revize elektro</t>
  </si>
  <si>
    <t>db</t>
  </si>
  <si>
    <t>Pol__0003</t>
  </si>
  <si>
    <t>Pol__0008</t>
  </si>
  <si>
    <t>Pol__0010</t>
  </si>
  <si>
    <t>Pol__0011</t>
  </si>
  <si>
    <t>Pol__0013</t>
  </si>
  <si>
    <t>předání zdrojových kódů aplikačního SW</t>
  </si>
  <si>
    <t>Technologické obrazovky pro centrální dipečink</t>
  </si>
  <si>
    <t>Zapojení a montáž rozvaděče DT1</t>
  </si>
  <si>
    <t>Drobný montážní materiál</t>
  </si>
  <si>
    <t>1.1</t>
  </si>
  <si>
    <t>1.2</t>
  </si>
  <si>
    <t>2.1</t>
  </si>
  <si>
    <t>3.1</t>
  </si>
  <si>
    <t>Skříňový rozvaděč DT2,  1 pole 2000x800x400, oceloplechový, včetně spínacích a jistících prvků provozního rozvodu silnoproudu, přepěťová ochrana SPD3, přepínače AUT/0/RUKA pro všechna čerpadla, kontrolky provozu</t>
  </si>
  <si>
    <t>Volně programovatelné PLC pro minimálně 27AI, 12AO, 40DI, 41DO</t>
  </si>
  <si>
    <t>SW pro řídící systém, min. 120DB</t>
  </si>
  <si>
    <t>DT2 - VZT Jídelna - Rozvaděče</t>
  </si>
  <si>
    <t>DT2 - VZT Jídelna - Řídící systém</t>
  </si>
  <si>
    <t>DT3 - VZT a vytápění šaten - Řídící systém</t>
  </si>
  <si>
    <t>Volně programovatelné PLC pro minimálně 8AI, 8AO, 16DI, 14DO</t>
  </si>
  <si>
    <t>SW pro řídící systém, min. 46DB</t>
  </si>
  <si>
    <t>Volně programovatelné PLC pro minimálně 10AI, 2AO, 5DI, 3DO</t>
  </si>
  <si>
    <t>MR2 - výtápění budovy pro teoretickou výuku - Řídící systém</t>
  </si>
  <si>
    <t>Cena celkem</t>
  </si>
  <si>
    <t>SW pro řídící systém, min. 20DB</t>
  </si>
  <si>
    <t>Parametrizace datových bodů do dispečerského SW</t>
  </si>
  <si>
    <t>Zapojení a úpravy v rozvaděči DT3</t>
  </si>
  <si>
    <t>Zapojení a úpravy v rozvaděči MR2</t>
  </si>
  <si>
    <t>Příloha č.3 Soupis dodávek a prací</t>
  </si>
  <si>
    <t xml:space="preserve">VZMR: </t>
  </si>
  <si>
    <t>Zadavatel:</t>
  </si>
  <si>
    <t>Dodavatel:</t>
  </si>
  <si>
    <t>Střední škola polytechnická Brno, Jílová, příspěvková organizace</t>
  </si>
  <si>
    <t>Můžete měnit pouze buňky s modrým pozadím. 
Jedná se o tyto údaje : 
- údaje o firmě
- jednotkové ceny položek zadané na maximálně dvě desetinná místa</t>
  </si>
  <si>
    <t xml:space="preserve">Výměna systému MaR pro technologii VZT a vytápění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</si>
</sst>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49" fontId="0" fillId="0" borderId="2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0" xfId="0" applyNumberFormat="1"/>
    <xf numFmtId="0" fontId="0" fillId="3" borderId="5" xfId="0" applyFill="1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0" fontId="0" fillId="5" borderId="3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49" fontId="0" fillId="5" borderId="5" xfId="0" applyNumberFormat="1" applyFill="1" applyBorder="1"/>
    <xf numFmtId="0" fontId="0" fillId="5" borderId="5" xfId="0" applyFill="1" applyBorder="1" applyAlignment="1">
      <alignment wrapText="1"/>
    </xf>
    <xf numFmtId="0" fontId="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3" xfId="0" applyFont="1" applyFill="1" applyBorder="1" applyAlignment="1">
      <alignment vertical="top"/>
    </xf>
    <xf numFmtId="49" fontId="4" fillId="3" borderId="2" xfId="0" applyNumberFormat="1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/>
    </xf>
    <xf numFmtId="4" fontId="6" fillId="0" borderId="0" xfId="0" applyNumberFormat="1" applyFont="1" applyAlignment="1">
      <alignment vertical="top" shrinkToFit="1"/>
    </xf>
    <xf numFmtId="4" fontId="6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0" fontId="4" fillId="3" borderId="8" xfId="0" applyFont="1" applyFill="1" applyBorder="1" applyAlignment="1">
      <alignment vertical="top"/>
    </xf>
    <xf numFmtId="49" fontId="4" fillId="3" borderId="4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 shrinkToFit="1"/>
    </xf>
    <xf numFmtId="164" fontId="4" fillId="3" borderId="4" xfId="0" applyNumberFormat="1" applyFont="1" applyFill="1" applyBorder="1" applyAlignment="1">
      <alignment vertical="top" shrinkToFit="1"/>
    </xf>
    <xf numFmtId="4" fontId="4" fillId="3" borderId="4" xfId="0" applyNumberFormat="1" applyFont="1" applyFill="1" applyBorder="1" applyAlignment="1">
      <alignment vertical="top" shrinkToFit="1"/>
    </xf>
    <xf numFmtId="4" fontId="4" fillId="3" borderId="9" xfId="0" applyNumberFormat="1" applyFont="1" applyFill="1" applyBorder="1" applyAlignment="1">
      <alignment vertical="top" shrinkToFit="1"/>
    </xf>
    <xf numFmtId="0" fontId="6" fillId="0" borderId="10" xfId="0" applyFont="1" applyBorder="1" applyAlignment="1">
      <alignment vertical="top"/>
    </xf>
    <xf numFmtId="49" fontId="6" fillId="0" borderId="11" xfId="0" applyNumberFormat="1" applyFont="1" applyBorder="1" applyAlignment="1">
      <alignment vertical="top"/>
    </xf>
    <xf numFmtId="0" fontId="6" fillId="0" borderId="11" xfId="0" applyFont="1" applyBorder="1" applyAlignment="1">
      <alignment horizontal="center" vertical="top" shrinkToFit="1"/>
    </xf>
    <xf numFmtId="164" fontId="6" fillId="0" borderId="11" xfId="0" applyNumberFormat="1" applyFont="1" applyBorder="1" applyAlignment="1">
      <alignment vertical="top" shrinkToFit="1"/>
    </xf>
    <xf numFmtId="4" fontId="6" fillId="4" borderId="11" xfId="0" applyNumberFormat="1" applyFont="1" applyFill="1" applyBorder="1" applyAlignment="1" applyProtection="1">
      <alignment vertical="top" shrinkToFit="1"/>
      <protection locked="0"/>
    </xf>
    <xf numFmtId="4" fontId="6" fillId="0" borderId="12" xfId="0" applyNumberFormat="1" applyFont="1" applyBorder="1" applyAlignment="1">
      <alignment vertical="top" shrinkToFit="1"/>
    </xf>
    <xf numFmtId="4" fontId="4" fillId="3" borderId="6" xfId="0" applyNumberFormat="1" applyFont="1" applyFill="1" applyBorder="1" applyAlignment="1">
      <alignment vertical="top"/>
    </xf>
    <xf numFmtId="49" fontId="4" fillId="3" borderId="4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164" fontId="6" fillId="6" borderId="11" xfId="0" applyNumberFormat="1" applyFont="1" applyFill="1" applyBorder="1" applyAlignment="1">
      <alignment vertical="top" shrinkToFit="1"/>
    </xf>
    <xf numFmtId="0" fontId="4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4" fontId="4" fillId="3" borderId="9" xfId="0" applyNumberFormat="1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0" fillId="0" borderId="2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49" fontId="3" fillId="3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4" fontId="7" fillId="3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6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1" customWidth="1"/>
    <col min="2" max="2" width="14.44140625" style="1" customWidth="1"/>
    <col min="3" max="3" width="38.33203125" style="5" customWidth="1"/>
    <col min="4" max="4" width="4.5546875" style="1" customWidth="1"/>
    <col min="5" max="5" width="10.5546875" style="1" customWidth="1"/>
    <col min="6" max="6" width="9.88671875" style="1" customWidth="1"/>
    <col min="7" max="7" width="12.6640625" style="1" customWidth="1"/>
    <col min="8" max="16384" width="9.109375" style="1"/>
  </cols>
  <sheetData>
    <row r="1" spans="1:7" ht="15.6" x14ac:dyDescent="0.25">
      <c r="A1" s="51" t="s">
        <v>0</v>
      </c>
      <c r="B1" s="51"/>
      <c r="C1" s="52"/>
      <c r="D1" s="51"/>
      <c r="E1" s="51"/>
      <c r="F1" s="51"/>
      <c r="G1" s="51"/>
    </row>
    <row r="2" spans="1:7" ht="24.9" customHeight="1" x14ac:dyDescent="0.25">
      <c r="A2" s="9" t="s">
        <v>1</v>
      </c>
      <c r="B2" s="8"/>
      <c r="C2" s="53"/>
      <c r="D2" s="53"/>
      <c r="E2" s="53"/>
      <c r="F2" s="53"/>
      <c r="G2" s="54"/>
    </row>
    <row r="3" spans="1:7" ht="24.9" customHeight="1" x14ac:dyDescent="0.25">
      <c r="A3" s="9" t="s">
        <v>2</v>
      </c>
      <c r="B3" s="8"/>
      <c r="C3" s="53"/>
      <c r="D3" s="53"/>
      <c r="E3" s="53"/>
      <c r="F3" s="53"/>
      <c r="G3" s="54"/>
    </row>
    <row r="4" spans="1:7" ht="24.9" customHeight="1" x14ac:dyDescent="0.25">
      <c r="A4" s="9" t="s">
        <v>3</v>
      </c>
      <c r="B4" s="8"/>
      <c r="C4" s="53"/>
      <c r="D4" s="53"/>
      <c r="E4" s="53"/>
      <c r="F4" s="53"/>
      <c r="G4" s="54"/>
    </row>
    <row r="5" spans="1:7" x14ac:dyDescent="0.25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3362-B442-45B2-A895-F23DCB24D25D}">
  <sheetPr>
    <outlinePr summaryBelow="0"/>
  </sheetPr>
  <dimension ref="A1:BH4956"/>
  <sheetViews>
    <sheetView tabSelected="1" zoomScaleNormal="100" workbookViewId="0">
      <pane ySplit="10" topLeftCell="A20" activePane="bottomLeft" state="frozen"/>
      <selection pane="bottomLeft" activeCell="C2" sqref="C2:H2"/>
    </sheetView>
  </sheetViews>
  <sheetFormatPr defaultRowHeight="13.2" outlineLevelRow="1" x14ac:dyDescent="0.25"/>
  <cols>
    <col min="1" max="1" width="3.44140625" customWidth="1"/>
    <col min="2" max="2" width="12.5546875" style="10" customWidth="1"/>
    <col min="3" max="3" width="38.33203125" style="1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</cols>
  <sheetData>
    <row r="1" spans="1:60" ht="14.4" x14ac:dyDescent="0.3">
      <c r="B1" s="48" t="s">
        <v>93</v>
      </c>
      <c r="C1"/>
    </row>
    <row r="2" spans="1:60" x14ac:dyDescent="0.25">
      <c r="B2" s="49" t="s">
        <v>94</v>
      </c>
      <c r="C2" s="56" t="s">
        <v>99</v>
      </c>
      <c r="D2" s="56"/>
      <c r="E2" s="56"/>
      <c r="F2" s="56"/>
      <c r="G2" s="56"/>
      <c r="H2" s="56"/>
    </row>
    <row r="3" spans="1:60" x14ac:dyDescent="0.25">
      <c r="B3" s="49" t="s">
        <v>95</v>
      </c>
      <c r="C3" s="56" t="s">
        <v>97</v>
      </c>
      <c r="D3" s="56"/>
      <c r="E3" s="56"/>
      <c r="F3" s="56"/>
      <c r="G3" s="56"/>
      <c r="H3" s="56"/>
    </row>
    <row r="4" spans="1:60" x14ac:dyDescent="0.25">
      <c r="B4" s="49" t="s">
        <v>96</v>
      </c>
      <c r="C4" s="26"/>
      <c r="D4" s="26"/>
      <c r="E4" s="26"/>
      <c r="F4" s="26"/>
      <c r="G4" s="26"/>
      <c r="H4" s="26"/>
    </row>
    <row r="5" spans="1:60" ht="15.75" customHeight="1" x14ac:dyDescent="0.3">
      <c r="A5" s="64"/>
      <c r="B5" s="64"/>
      <c r="C5" s="64"/>
      <c r="D5" s="64"/>
      <c r="E5" s="64"/>
      <c r="F5" s="64"/>
      <c r="G5" s="64"/>
      <c r="AG5" t="s">
        <v>13</v>
      </c>
    </row>
    <row r="6" spans="1:60" ht="24.9" customHeight="1" x14ac:dyDescent="0.25">
      <c r="A6" s="9" t="s">
        <v>2</v>
      </c>
      <c r="B6" s="8" t="s">
        <v>9</v>
      </c>
      <c r="C6" s="65" t="s">
        <v>10</v>
      </c>
      <c r="D6" s="66"/>
      <c r="E6" s="66"/>
      <c r="F6" s="66"/>
      <c r="G6" s="67"/>
      <c r="AC6" s="10" t="s">
        <v>14</v>
      </c>
      <c r="AG6" t="s">
        <v>15</v>
      </c>
    </row>
    <row r="7" spans="1:60" ht="24.9" customHeight="1" x14ac:dyDescent="0.25">
      <c r="A7" s="11" t="s">
        <v>3</v>
      </c>
      <c r="B7" s="12" t="s">
        <v>11</v>
      </c>
      <c r="C7" s="68" t="s">
        <v>12</v>
      </c>
      <c r="D7" s="69"/>
      <c r="E7" s="69"/>
      <c r="F7" s="69"/>
      <c r="G7" s="70"/>
      <c r="AG7" t="s">
        <v>16</v>
      </c>
    </row>
    <row r="8" spans="1:60" x14ac:dyDescent="0.25">
      <c r="D8" s="6"/>
    </row>
    <row r="9" spans="1:60" ht="39.6" x14ac:dyDescent="0.25">
      <c r="A9" s="14" t="s">
        <v>17</v>
      </c>
      <c r="B9" s="16" t="s">
        <v>18</v>
      </c>
      <c r="C9" s="16" t="s">
        <v>19</v>
      </c>
      <c r="D9" s="15" t="s">
        <v>20</v>
      </c>
      <c r="E9" s="14" t="s">
        <v>21</v>
      </c>
      <c r="F9" s="13" t="s">
        <v>22</v>
      </c>
      <c r="G9" s="14" t="s">
        <v>5</v>
      </c>
      <c r="H9" s="17" t="s">
        <v>6</v>
      </c>
      <c r="I9" s="17" t="s">
        <v>23</v>
      </c>
      <c r="J9" s="17" t="s">
        <v>7</v>
      </c>
      <c r="K9" s="17" t="s">
        <v>24</v>
      </c>
      <c r="L9" s="17" t="s">
        <v>25</v>
      </c>
      <c r="M9" s="17" t="s">
        <v>26</v>
      </c>
      <c r="N9" s="17" t="s">
        <v>27</v>
      </c>
      <c r="O9" s="17" t="s">
        <v>28</v>
      </c>
      <c r="P9" s="17" t="s">
        <v>29</v>
      </c>
      <c r="Q9" s="17" t="s">
        <v>30</v>
      </c>
      <c r="R9" s="17" t="s">
        <v>31</v>
      </c>
      <c r="S9" s="17" t="s">
        <v>32</v>
      </c>
      <c r="T9" s="17" t="s">
        <v>33</v>
      </c>
      <c r="U9" s="17" t="s">
        <v>34</v>
      </c>
      <c r="V9" s="17" t="s">
        <v>35</v>
      </c>
      <c r="W9" s="17" t="s">
        <v>36</v>
      </c>
      <c r="X9" s="17" t="s">
        <v>37</v>
      </c>
    </row>
    <row r="10" spans="1:60" hidden="1" x14ac:dyDescent="0.25">
      <c r="A10" s="1"/>
      <c r="B10" s="2"/>
      <c r="C10" s="2"/>
      <c r="D10" s="4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60" x14ac:dyDescent="0.25">
      <c r="A11" s="28" t="s">
        <v>38</v>
      </c>
      <c r="B11" s="29" t="s">
        <v>74</v>
      </c>
      <c r="C11" s="41" t="s">
        <v>81</v>
      </c>
      <c r="D11" s="30"/>
      <c r="E11" s="31"/>
      <c r="F11" s="32"/>
      <c r="G11" s="33">
        <f>SUM(G12:G12)</f>
        <v>0</v>
      </c>
      <c r="H11" s="27"/>
      <c r="I11" s="27">
        <f>SUM(I12:I12)</f>
        <v>0</v>
      </c>
      <c r="J11" s="27"/>
      <c r="K11" s="27">
        <f>SUM(K12:K12)</f>
        <v>0</v>
      </c>
      <c r="L11" s="27"/>
      <c r="M11" s="27">
        <f>SUM(M12:M12)</f>
        <v>0</v>
      </c>
      <c r="N11" s="27"/>
      <c r="O11" s="27">
        <f>SUM(O12:O12)</f>
        <v>0</v>
      </c>
      <c r="P11" s="27"/>
      <c r="Q11" s="27">
        <f>SUM(Q12:Q12)</f>
        <v>0</v>
      </c>
      <c r="R11" s="27"/>
      <c r="S11" s="27"/>
      <c r="T11" s="27"/>
      <c r="U11" s="27"/>
      <c r="V11" s="27">
        <f>SUM(V12:V12)</f>
        <v>0</v>
      </c>
      <c r="W11" s="27"/>
      <c r="X11" s="27"/>
      <c r="AG11" t="s">
        <v>39</v>
      </c>
    </row>
    <row r="12" spans="1:60" ht="51" outlineLevel="1" x14ac:dyDescent="0.25">
      <c r="A12" s="34">
        <v>1</v>
      </c>
      <c r="B12" s="35" t="s">
        <v>44</v>
      </c>
      <c r="C12" s="42" t="s">
        <v>78</v>
      </c>
      <c r="D12" s="36" t="s">
        <v>45</v>
      </c>
      <c r="E12" s="37">
        <v>1</v>
      </c>
      <c r="F12" s="38"/>
      <c r="G12" s="39">
        <f>ROUND(E12*F12,2)</f>
        <v>0</v>
      </c>
      <c r="H12" s="26"/>
      <c r="I12" s="25">
        <f>ROUND(E12*H12,2)</f>
        <v>0</v>
      </c>
      <c r="J12" s="26"/>
      <c r="K12" s="25">
        <f>ROUND(E12*J12,2)</f>
        <v>0</v>
      </c>
      <c r="L12" s="25">
        <v>21</v>
      </c>
      <c r="M12" s="25">
        <f>G12*(1+L12/100)</f>
        <v>0</v>
      </c>
      <c r="N12" s="25">
        <v>0</v>
      </c>
      <c r="O12" s="25">
        <f>ROUND(E12*N12,2)</f>
        <v>0</v>
      </c>
      <c r="P12" s="25">
        <v>0</v>
      </c>
      <c r="Q12" s="25">
        <f>ROUND(E12*P12,2)</f>
        <v>0</v>
      </c>
      <c r="R12" s="25"/>
      <c r="S12" s="25" t="s">
        <v>40</v>
      </c>
      <c r="T12" s="25" t="s">
        <v>41</v>
      </c>
      <c r="U12" s="25">
        <v>0</v>
      </c>
      <c r="V12" s="25">
        <f>ROUND(E12*U12,2)</f>
        <v>0</v>
      </c>
      <c r="W12" s="25"/>
      <c r="X12" s="25" t="s">
        <v>42</v>
      </c>
      <c r="Y12" s="18"/>
      <c r="Z12" s="18"/>
      <c r="AA12" s="18"/>
      <c r="AB12" s="18"/>
      <c r="AC12" s="18"/>
      <c r="AD12" s="18"/>
      <c r="AE12" s="18"/>
      <c r="AF12" s="18"/>
      <c r="AG12" s="18" t="s">
        <v>46</v>
      </c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x14ac:dyDescent="0.25">
      <c r="A13" s="28" t="s">
        <v>38</v>
      </c>
      <c r="B13" s="29" t="s">
        <v>75</v>
      </c>
      <c r="C13" s="41" t="s">
        <v>82</v>
      </c>
      <c r="D13" s="30"/>
      <c r="E13" s="31"/>
      <c r="F13" s="32"/>
      <c r="G13" s="33">
        <f>SUM(G14:G27)</f>
        <v>0</v>
      </c>
      <c r="H13" s="27"/>
      <c r="I13" s="27">
        <f>SUM(I14:I18)</f>
        <v>0</v>
      </c>
      <c r="J13" s="27"/>
      <c r="K13" s="27">
        <f>SUM(K14:K18)</f>
        <v>0</v>
      </c>
      <c r="L13" s="27"/>
      <c r="M13" s="27">
        <f>SUM(M14:M18)</f>
        <v>0</v>
      </c>
      <c r="N13" s="27"/>
      <c r="O13" s="27">
        <f>SUM(O14:O18)</f>
        <v>0</v>
      </c>
      <c r="P13" s="27"/>
      <c r="Q13" s="27">
        <f>SUM(Q14:Q18)</f>
        <v>0</v>
      </c>
      <c r="R13" s="27"/>
      <c r="S13" s="27"/>
      <c r="T13" s="27"/>
      <c r="U13" s="27"/>
      <c r="V13" s="27">
        <f>SUM(V14:V18)</f>
        <v>0</v>
      </c>
      <c r="W13" s="27"/>
      <c r="X13" s="27"/>
      <c r="AG13" t="s">
        <v>39</v>
      </c>
    </row>
    <row r="14" spans="1:60" ht="20.399999999999999" outlineLevel="1" x14ac:dyDescent="0.25">
      <c r="A14" s="34">
        <v>2</v>
      </c>
      <c r="B14" s="35" t="s">
        <v>61</v>
      </c>
      <c r="C14" s="42" t="s">
        <v>79</v>
      </c>
      <c r="D14" s="36" t="s">
        <v>47</v>
      </c>
      <c r="E14" s="37">
        <v>1</v>
      </c>
      <c r="F14" s="38"/>
      <c r="G14" s="39">
        <f>ROUND(E14*F14,2)</f>
        <v>0</v>
      </c>
      <c r="H14" s="26"/>
      <c r="I14" s="25">
        <f>ROUND(E14*H14,2)</f>
        <v>0</v>
      </c>
      <c r="J14" s="26"/>
      <c r="K14" s="25">
        <f>ROUND(E14*J14,2)</f>
        <v>0</v>
      </c>
      <c r="L14" s="25">
        <v>21</v>
      </c>
      <c r="M14" s="25">
        <f t="shared" ref="M14:M18" si="0">G14*(1+L14/100)</f>
        <v>0</v>
      </c>
      <c r="N14" s="25">
        <v>0</v>
      </c>
      <c r="O14" s="25">
        <f>ROUND(E14*N14,2)</f>
        <v>0</v>
      </c>
      <c r="P14" s="25">
        <v>0</v>
      </c>
      <c r="Q14" s="25">
        <f>ROUND(E14*P14,2)</f>
        <v>0</v>
      </c>
      <c r="R14" s="25"/>
      <c r="S14" s="25" t="s">
        <v>40</v>
      </c>
      <c r="T14" s="25" t="s">
        <v>41</v>
      </c>
      <c r="U14" s="25">
        <v>0</v>
      </c>
      <c r="V14" s="25">
        <f>ROUND(E14*U14,2)</f>
        <v>0</v>
      </c>
      <c r="W14" s="25"/>
      <c r="X14" s="25" t="s">
        <v>42</v>
      </c>
      <c r="Y14" s="18"/>
      <c r="Z14" s="18"/>
      <c r="AA14" s="18"/>
      <c r="AB14" s="18"/>
      <c r="AC14" s="18"/>
      <c r="AD14" s="18"/>
      <c r="AE14" s="18"/>
      <c r="AF14" s="18"/>
      <c r="AG14" s="18" t="s">
        <v>48</v>
      </c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outlineLevel="1" x14ac:dyDescent="0.25">
      <c r="A15" s="34">
        <v>3</v>
      </c>
      <c r="B15" s="35" t="s">
        <v>65</v>
      </c>
      <c r="C15" s="42" t="s">
        <v>80</v>
      </c>
      <c r="D15" s="36" t="s">
        <v>64</v>
      </c>
      <c r="E15" s="37">
        <v>120</v>
      </c>
      <c r="F15" s="38"/>
      <c r="G15" s="39">
        <f t="shared" ref="G15:G27" si="1">ROUND(E15*F15,2)</f>
        <v>0</v>
      </c>
      <c r="H15" s="26"/>
      <c r="I15" s="25">
        <f t="shared" ref="I15:I18" si="2">ROUND(E15*H15,2)</f>
        <v>0</v>
      </c>
      <c r="J15" s="26"/>
      <c r="K15" s="25">
        <f t="shared" ref="K15:K18" si="3">ROUND(E15*J15,2)</f>
        <v>0</v>
      </c>
      <c r="L15" s="25">
        <v>21</v>
      </c>
      <c r="M15" s="25">
        <f t="shared" si="0"/>
        <v>0</v>
      </c>
      <c r="N15" s="25">
        <v>0</v>
      </c>
      <c r="O15" s="25">
        <f t="shared" ref="O15:O18" si="4">ROUND(E15*N15,2)</f>
        <v>0</v>
      </c>
      <c r="P15" s="25">
        <v>0</v>
      </c>
      <c r="Q15" s="25">
        <f t="shared" ref="Q15:Q18" si="5">ROUND(E15*P15,2)</f>
        <v>0</v>
      </c>
      <c r="R15" s="25"/>
      <c r="S15" s="25" t="s">
        <v>40</v>
      </c>
      <c r="T15" s="25" t="s">
        <v>41</v>
      </c>
      <c r="U15" s="25">
        <v>0</v>
      </c>
      <c r="V15" s="25">
        <f t="shared" ref="V15:V18" si="6">ROUND(E15*U15,2)</f>
        <v>0</v>
      </c>
      <c r="W15" s="25"/>
      <c r="X15" s="25" t="s">
        <v>42</v>
      </c>
      <c r="Y15" s="18"/>
      <c r="Z15" s="18"/>
      <c r="AA15" s="18"/>
      <c r="AB15" s="18"/>
      <c r="AC15" s="18"/>
      <c r="AD15" s="18"/>
      <c r="AE15" s="18"/>
      <c r="AF15" s="18"/>
      <c r="AG15" s="18" t="s">
        <v>48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 outlineLevel="1" x14ac:dyDescent="0.25">
      <c r="A16" s="34">
        <v>4</v>
      </c>
      <c r="B16" s="35" t="s">
        <v>49</v>
      </c>
      <c r="C16" s="42" t="s">
        <v>70</v>
      </c>
      <c r="D16" s="36" t="s">
        <v>45</v>
      </c>
      <c r="E16" s="37">
        <v>1</v>
      </c>
      <c r="F16" s="38"/>
      <c r="G16" s="39">
        <f t="shared" si="1"/>
        <v>0</v>
      </c>
      <c r="H16" s="26"/>
      <c r="I16" s="25">
        <f t="shared" si="2"/>
        <v>0</v>
      </c>
      <c r="J16" s="26"/>
      <c r="K16" s="25">
        <f t="shared" si="3"/>
        <v>0</v>
      </c>
      <c r="L16" s="25">
        <v>21</v>
      </c>
      <c r="M16" s="25">
        <f t="shared" si="0"/>
        <v>0</v>
      </c>
      <c r="N16" s="25">
        <v>0</v>
      </c>
      <c r="O16" s="25">
        <f t="shared" si="4"/>
        <v>0</v>
      </c>
      <c r="P16" s="25">
        <v>0</v>
      </c>
      <c r="Q16" s="25">
        <f t="shared" si="5"/>
        <v>0</v>
      </c>
      <c r="R16" s="25"/>
      <c r="S16" s="25" t="s">
        <v>40</v>
      </c>
      <c r="T16" s="25" t="s">
        <v>41</v>
      </c>
      <c r="U16" s="25">
        <v>0</v>
      </c>
      <c r="V16" s="25">
        <f t="shared" si="6"/>
        <v>0</v>
      </c>
      <c r="W16" s="25"/>
      <c r="X16" s="25" t="s">
        <v>42</v>
      </c>
      <c r="Y16" s="18"/>
      <c r="Z16" s="18"/>
      <c r="AA16" s="18"/>
      <c r="AB16" s="18"/>
      <c r="AC16" s="18"/>
      <c r="AD16" s="18"/>
      <c r="AE16" s="18"/>
      <c r="AF16" s="18"/>
      <c r="AG16" s="18" t="s">
        <v>48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outlineLevel="1" x14ac:dyDescent="0.25">
      <c r="A17" s="34">
        <v>5</v>
      </c>
      <c r="B17" s="35" t="s">
        <v>50</v>
      </c>
      <c r="C17" s="42" t="s">
        <v>71</v>
      </c>
      <c r="D17" s="36" t="s">
        <v>47</v>
      </c>
      <c r="E17" s="37">
        <v>4</v>
      </c>
      <c r="F17" s="38"/>
      <c r="G17" s="39">
        <f t="shared" si="1"/>
        <v>0</v>
      </c>
      <c r="H17" s="26"/>
      <c r="I17" s="25">
        <f t="shared" si="2"/>
        <v>0</v>
      </c>
      <c r="J17" s="26"/>
      <c r="K17" s="25">
        <f t="shared" si="3"/>
        <v>0</v>
      </c>
      <c r="L17" s="25">
        <v>21</v>
      </c>
      <c r="M17" s="25">
        <f t="shared" si="0"/>
        <v>0</v>
      </c>
      <c r="N17" s="25">
        <v>0</v>
      </c>
      <c r="O17" s="25">
        <f t="shared" si="4"/>
        <v>0</v>
      </c>
      <c r="P17" s="25">
        <v>0</v>
      </c>
      <c r="Q17" s="25">
        <f t="shared" si="5"/>
        <v>0</v>
      </c>
      <c r="R17" s="25"/>
      <c r="S17" s="25" t="s">
        <v>40</v>
      </c>
      <c r="T17" s="25" t="s">
        <v>41</v>
      </c>
      <c r="U17" s="25">
        <v>0</v>
      </c>
      <c r="V17" s="25">
        <f t="shared" si="6"/>
        <v>0</v>
      </c>
      <c r="W17" s="25"/>
      <c r="X17" s="25" t="s">
        <v>42</v>
      </c>
      <c r="Y17" s="18"/>
      <c r="Z17" s="18"/>
      <c r="AA17" s="18"/>
      <c r="AB17" s="18"/>
      <c r="AC17" s="18"/>
      <c r="AD17" s="18"/>
      <c r="AE17" s="18"/>
      <c r="AF17" s="18"/>
      <c r="AG17" s="18" t="s">
        <v>48</v>
      </c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outlineLevel="1" x14ac:dyDescent="0.25">
      <c r="A18" s="34">
        <v>6</v>
      </c>
      <c r="B18" s="35" t="s">
        <v>51</v>
      </c>
      <c r="C18" s="42" t="s">
        <v>90</v>
      </c>
      <c r="D18" s="36" t="s">
        <v>64</v>
      </c>
      <c r="E18" s="37">
        <v>120</v>
      </c>
      <c r="F18" s="38"/>
      <c r="G18" s="39">
        <f t="shared" si="1"/>
        <v>0</v>
      </c>
      <c r="H18" s="26"/>
      <c r="I18" s="25">
        <f t="shared" si="2"/>
        <v>0</v>
      </c>
      <c r="J18" s="26"/>
      <c r="K18" s="25">
        <f t="shared" si="3"/>
        <v>0</v>
      </c>
      <c r="L18" s="25">
        <v>21</v>
      </c>
      <c r="M18" s="25">
        <f t="shared" si="0"/>
        <v>0</v>
      </c>
      <c r="N18" s="25">
        <v>0</v>
      </c>
      <c r="O18" s="25">
        <f t="shared" si="4"/>
        <v>0</v>
      </c>
      <c r="P18" s="25">
        <v>0</v>
      </c>
      <c r="Q18" s="25">
        <f t="shared" si="5"/>
        <v>0</v>
      </c>
      <c r="R18" s="25"/>
      <c r="S18" s="25" t="s">
        <v>40</v>
      </c>
      <c r="T18" s="25" t="s">
        <v>41</v>
      </c>
      <c r="U18" s="25">
        <v>0</v>
      </c>
      <c r="V18" s="25">
        <f t="shared" si="6"/>
        <v>0</v>
      </c>
      <c r="W18" s="25"/>
      <c r="X18" s="25" t="s">
        <v>42</v>
      </c>
      <c r="Y18" s="18"/>
      <c r="Z18" s="18"/>
      <c r="AA18" s="18"/>
      <c r="AB18" s="18"/>
      <c r="AC18" s="18"/>
      <c r="AD18" s="18"/>
      <c r="AE18" s="18"/>
      <c r="AF18" s="18"/>
      <c r="AG18" s="18" t="s">
        <v>48</v>
      </c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 spans="1:60" outlineLevel="1" x14ac:dyDescent="0.25">
      <c r="A19" s="34">
        <v>7</v>
      </c>
      <c r="B19" s="35" t="s">
        <v>52</v>
      </c>
      <c r="C19" s="42" t="s">
        <v>72</v>
      </c>
      <c r="D19" s="36" t="s">
        <v>45</v>
      </c>
      <c r="E19" s="37">
        <v>1</v>
      </c>
      <c r="F19" s="38"/>
      <c r="G19" s="39">
        <f t="shared" si="1"/>
        <v>0</v>
      </c>
      <c r="H19" s="26"/>
      <c r="I19" s="25">
        <f t="shared" ref="I19:I27" si="7">ROUND(E19*H19,2)</f>
        <v>0</v>
      </c>
      <c r="J19" s="26"/>
      <c r="K19" s="25">
        <f t="shared" ref="K19:K27" si="8">ROUND(E19*J19,2)</f>
        <v>0</v>
      </c>
      <c r="L19" s="25">
        <v>21</v>
      </c>
      <c r="M19" s="25">
        <f t="shared" ref="M19:M26" si="9">G19*(1+L19/100)</f>
        <v>0</v>
      </c>
      <c r="N19" s="25">
        <v>0</v>
      </c>
      <c r="O19" s="25">
        <f t="shared" ref="O19:O26" si="10">ROUND(E19*N19,2)</f>
        <v>0</v>
      </c>
      <c r="P19" s="25">
        <v>0</v>
      </c>
      <c r="Q19" s="25">
        <f t="shared" ref="Q19:Q26" si="11">ROUND(E19*P19,2)</f>
        <v>0</v>
      </c>
      <c r="R19" s="25"/>
      <c r="S19" s="25" t="s">
        <v>40</v>
      </c>
      <c r="T19" s="25" t="s">
        <v>41</v>
      </c>
      <c r="U19" s="25">
        <v>0</v>
      </c>
      <c r="V19" s="25">
        <f t="shared" ref="V19:V26" si="12">ROUND(E19*U19,2)</f>
        <v>0</v>
      </c>
      <c r="W19" s="25"/>
      <c r="X19" s="25" t="s">
        <v>42</v>
      </c>
      <c r="Y19" s="18"/>
      <c r="Z19" s="18"/>
      <c r="AA19" s="18"/>
      <c r="AB19" s="18"/>
      <c r="AC19" s="18"/>
      <c r="AD19" s="18"/>
      <c r="AE19" s="18"/>
      <c r="AF19" s="18"/>
      <c r="AG19" s="18" t="s">
        <v>48</v>
      </c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outlineLevel="1" x14ac:dyDescent="0.25">
      <c r="A20" s="34">
        <v>8</v>
      </c>
      <c r="B20" s="35" t="s">
        <v>66</v>
      </c>
      <c r="C20" s="42" t="s">
        <v>73</v>
      </c>
      <c r="D20" s="36" t="s">
        <v>45</v>
      </c>
      <c r="E20" s="44">
        <v>1</v>
      </c>
      <c r="F20" s="38"/>
      <c r="G20" s="39">
        <f t="shared" si="1"/>
        <v>0</v>
      </c>
      <c r="H20" s="26"/>
      <c r="I20" s="2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outlineLevel="1" x14ac:dyDescent="0.25">
      <c r="A21" s="34">
        <v>9</v>
      </c>
      <c r="B21" s="35" t="s">
        <v>53</v>
      </c>
      <c r="C21" s="42" t="s">
        <v>57</v>
      </c>
      <c r="D21" s="36" t="s">
        <v>45</v>
      </c>
      <c r="E21" s="37">
        <v>1</v>
      </c>
      <c r="F21" s="38"/>
      <c r="G21" s="39">
        <f t="shared" si="1"/>
        <v>0</v>
      </c>
      <c r="H21" s="26"/>
      <c r="I21" s="25">
        <f t="shared" si="7"/>
        <v>0</v>
      </c>
      <c r="J21" s="26"/>
      <c r="K21" s="25">
        <f t="shared" si="8"/>
        <v>0</v>
      </c>
      <c r="L21" s="25">
        <v>21</v>
      </c>
      <c r="M21" s="25">
        <f t="shared" si="9"/>
        <v>0</v>
      </c>
      <c r="N21" s="25">
        <v>0</v>
      </c>
      <c r="O21" s="25">
        <f t="shared" si="10"/>
        <v>0</v>
      </c>
      <c r="P21" s="25">
        <v>0</v>
      </c>
      <c r="Q21" s="25">
        <f t="shared" si="11"/>
        <v>0</v>
      </c>
      <c r="R21" s="25"/>
      <c r="S21" s="25" t="s">
        <v>40</v>
      </c>
      <c r="T21" s="25" t="s">
        <v>41</v>
      </c>
      <c r="U21" s="25">
        <v>0</v>
      </c>
      <c r="V21" s="25">
        <f t="shared" si="12"/>
        <v>0</v>
      </c>
      <c r="W21" s="25"/>
      <c r="X21" s="25" t="s">
        <v>42</v>
      </c>
      <c r="Y21" s="18"/>
      <c r="Z21" s="18"/>
      <c r="AA21" s="18"/>
      <c r="AB21" s="18"/>
      <c r="AC21" s="18"/>
      <c r="AD21" s="18"/>
      <c r="AE21" s="18"/>
      <c r="AF21" s="18"/>
      <c r="AG21" s="18" t="s">
        <v>48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outlineLevel="1" x14ac:dyDescent="0.25">
      <c r="A22" s="34">
        <v>10</v>
      </c>
      <c r="B22" s="35" t="s">
        <v>67</v>
      </c>
      <c r="C22" s="42" t="s">
        <v>58</v>
      </c>
      <c r="D22" s="36" t="s">
        <v>45</v>
      </c>
      <c r="E22" s="37">
        <v>1</v>
      </c>
      <c r="F22" s="38"/>
      <c r="G22" s="39">
        <f t="shared" si="1"/>
        <v>0</v>
      </c>
      <c r="H22" s="26"/>
      <c r="I22" s="25">
        <f t="shared" si="7"/>
        <v>0</v>
      </c>
      <c r="J22" s="26"/>
      <c r="K22" s="25">
        <f t="shared" si="8"/>
        <v>0</v>
      </c>
      <c r="L22" s="25">
        <v>21</v>
      </c>
      <c r="M22" s="25">
        <f t="shared" si="9"/>
        <v>0</v>
      </c>
      <c r="N22" s="25">
        <v>0</v>
      </c>
      <c r="O22" s="25">
        <f t="shared" si="10"/>
        <v>0</v>
      </c>
      <c r="P22" s="25">
        <v>0</v>
      </c>
      <c r="Q22" s="25">
        <f t="shared" si="11"/>
        <v>0</v>
      </c>
      <c r="R22" s="25"/>
      <c r="S22" s="25" t="s">
        <v>40</v>
      </c>
      <c r="T22" s="25" t="s">
        <v>41</v>
      </c>
      <c r="U22" s="25">
        <v>0</v>
      </c>
      <c r="V22" s="25">
        <f t="shared" si="12"/>
        <v>0</v>
      </c>
      <c r="W22" s="25"/>
      <c r="X22" s="25" t="s">
        <v>42</v>
      </c>
      <c r="Y22" s="18"/>
      <c r="Z22" s="18"/>
      <c r="AA22" s="18"/>
      <c r="AB22" s="18"/>
      <c r="AC22" s="18"/>
      <c r="AD22" s="18"/>
      <c r="AE22" s="18"/>
      <c r="AF22" s="18"/>
      <c r="AG22" s="18" t="s">
        <v>48</v>
      </c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20.399999999999999" outlineLevel="1" x14ac:dyDescent="0.25">
      <c r="A23" s="34">
        <v>11</v>
      </c>
      <c r="B23" s="35" t="s">
        <v>68</v>
      </c>
      <c r="C23" s="42" t="s">
        <v>59</v>
      </c>
      <c r="D23" s="36" t="s">
        <v>47</v>
      </c>
      <c r="E23" s="37">
        <v>1</v>
      </c>
      <c r="F23" s="38"/>
      <c r="G23" s="39">
        <f t="shared" si="1"/>
        <v>0</v>
      </c>
      <c r="H23" s="26"/>
      <c r="I23" s="25">
        <f t="shared" si="7"/>
        <v>0</v>
      </c>
      <c r="J23" s="26"/>
      <c r="K23" s="25">
        <f t="shared" si="8"/>
        <v>0</v>
      </c>
      <c r="L23" s="25">
        <v>21</v>
      </c>
      <c r="M23" s="25">
        <f t="shared" si="9"/>
        <v>0</v>
      </c>
      <c r="N23" s="25">
        <v>0</v>
      </c>
      <c r="O23" s="25">
        <f t="shared" si="10"/>
        <v>0</v>
      </c>
      <c r="P23" s="25">
        <v>0</v>
      </c>
      <c r="Q23" s="25">
        <f t="shared" si="11"/>
        <v>0</v>
      </c>
      <c r="R23" s="25"/>
      <c r="S23" s="25" t="s">
        <v>40</v>
      </c>
      <c r="T23" s="25" t="s">
        <v>41</v>
      </c>
      <c r="U23" s="25">
        <v>0</v>
      </c>
      <c r="V23" s="25">
        <f t="shared" si="12"/>
        <v>0</v>
      </c>
      <c r="W23" s="25"/>
      <c r="X23" s="25" t="s">
        <v>42</v>
      </c>
      <c r="Y23" s="18"/>
      <c r="Z23" s="18"/>
      <c r="AA23" s="18"/>
      <c r="AB23" s="18"/>
      <c r="AC23" s="18"/>
      <c r="AD23" s="18"/>
      <c r="AE23" s="18"/>
      <c r="AF23" s="18"/>
      <c r="AG23" s="18" t="s">
        <v>48</v>
      </c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outlineLevel="1" x14ac:dyDescent="0.25">
      <c r="A24" s="34">
        <v>12</v>
      </c>
      <c r="B24" s="35" t="s">
        <v>54</v>
      </c>
      <c r="C24" s="42" t="s">
        <v>63</v>
      </c>
      <c r="D24" s="36" t="s">
        <v>47</v>
      </c>
      <c r="E24" s="37">
        <v>1</v>
      </c>
      <c r="F24" s="38"/>
      <c r="G24" s="39">
        <f t="shared" si="1"/>
        <v>0</v>
      </c>
      <c r="H24" s="26"/>
      <c r="I24" s="25">
        <f t="shared" si="7"/>
        <v>0</v>
      </c>
      <c r="J24" s="26"/>
      <c r="K24" s="25">
        <f t="shared" si="8"/>
        <v>0</v>
      </c>
      <c r="L24" s="25">
        <v>21</v>
      </c>
      <c r="M24" s="25">
        <f t="shared" si="9"/>
        <v>0</v>
      </c>
      <c r="N24" s="25">
        <v>0</v>
      </c>
      <c r="O24" s="25">
        <f t="shared" si="10"/>
        <v>0</v>
      </c>
      <c r="P24" s="25">
        <v>0</v>
      </c>
      <c r="Q24" s="25">
        <f t="shared" si="11"/>
        <v>0</v>
      </c>
      <c r="R24" s="25"/>
      <c r="S24" s="25" t="s">
        <v>40</v>
      </c>
      <c r="T24" s="25" t="s">
        <v>41</v>
      </c>
      <c r="U24" s="25">
        <v>0</v>
      </c>
      <c r="V24" s="25">
        <f t="shared" si="12"/>
        <v>0</v>
      </c>
      <c r="W24" s="25"/>
      <c r="X24" s="25" t="s">
        <v>42</v>
      </c>
      <c r="Y24" s="18"/>
      <c r="Z24" s="18"/>
      <c r="AA24" s="18"/>
      <c r="AB24" s="18"/>
      <c r="AC24" s="18"/>
      <c r="AD24" s="18"/>
      <c r="AE24" s="18"/>
      <c r="AF24" s="18"/>
      <c r="AG24" s="18" t="s">
        <v>48</v>
      </c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outlineLevel="1" x14ac:dyDescent="0.25">
      <c r="A25" s="34">
        <v>13</v>
      </c>
      <c r="B25" s="35" t="s">
        <v>69</v>
      </c>
      <c r="C25" s="42" t="s">
        <v>60</v>
      </c>
      <c r="D25" s="36" t="s">
        <v>47</v>
      </c>
      <c r="E25" s="37">
        <v>1</v>
      </c>
      <c r="F25" s="38"/>
      <c r="G25" s="39">
        <f t="shared" si="1"/>
        <v>0</v>
      </c>
      <c r="H25" s="26"/>
      <c r="I25" s="25">
        <f t="shared" si="7"/>
        <v>0</v>
      </c>
      <c r="J25" s="26"/>
      <c r="K25" s="25">
        <f t="shared" si="8"/>
        <v>0</v>
      </c>
      <c r="L25" s="25">
        <v>21</v>
      </c>
      <c r="M25" s="25">
        <f t="shared" si="9"/>
        <v>0</v>
      </c>
      <c r="N25" s="25">
        <v>0</v>
      </c>
      <c r="O25" s="25">
        <f t="shared" si="10"/>
        <v>0</v>
      </c>
      <c r="P25" s="25">
        <v>0</v>
      </c>
      <c r="Q25" s="25">
        <f t="shared" si="11"/>
        <v>0</v>
      </c>
      <c r="R25" s="25"/>
      <c r="S25" s="25" t="s">
        <v>40</v>
      </c>
      <c r="T25" s="25" t="s">
        <v>41</v>
      </c>
      <c r="U25" s="25">
        <v>0</v>
      </c>
      <c r="V25" s="25">
        <f t="shared" si="12"/>
        <v>0</v>
      </c>
      <c r="W25" s="25"/>
      <c r="X25" s="25" t="s">
        <v>42</v>
      </c>
      <c r="Y25" s="18"/>
      <c r="Z25" s="18"/>
      <c r="AA25" s="18"/>
      <c r="AB25" s="18"/>
      <c r="AC25" s="18"/>
      <c r="AD25" s="18"/>
      <c r="AE25" s="18"/>
      <c r="AF25" s="18"/>
      <c r="AG25" s="18" t="s">
        <v>48</v>
      </c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outlineLevel="1" x14ac:dyDescent="0.25">
      <c r="A26" s="34">
        <v>14</v>
      </c>
      <c r="B26" s="35" t="s">
        <v>55</v>
      </c>
      <c r="C26" s="42" t="s">
        <v>62</v>
      </c>
      <c r="D26" s="36" t="s">
        <v>47</v>
      </c>
      <c r="E26" s="37">
        <v>1</v>
      </c>
      <c r="F26" s="38"/>
      <c r="G26" s="39">
        <f t="shared" si="1"/>
        <v>0</v>
      </c>
      <c r="H26" s="26"/>
      <c r="I26" s="25">
        <f t="shared" si="7"/>
        <v>0</v>
      </c>
      <c r="J26" s="26"/>
      <c r="K26" s="25">
        <f t="shared" si="8"/>
        <v>0</v>
      </c>
      <c r="L26" s="25">
        <v>21</v>
      </c>
      <c r="M26" s="25">
        <f t="shared" si="9"/>
        <v>0</v>
      </c>
      <c r="N26" s="25">
        <v>0</v>
      </c>
      <c r="O26" s="25">
        <f t="shared" si="10"/>
        <v>0</v>
      </c>
      <c r="P26" s="25">
        <v>0</v>
      </c>
      <c r="Q26" s="25">
        <f t="shared" si="11"/>
        <v>0</v>
      </c>
      <c r="R26" s="25"/>
      <c r="S26" s="25" t="s">
        <v>40</v>
      </c>
      <c r="T26" s="25" t="s">
        <v>41</v>
      </c>
      <c r="U26" s="25">
        <v>0</v>
      </c>
      <c r="V26" s="25">
        <f t="shared" si="12"/>
        <v>0</v>
      </c>
      <c r="W26" s="25"/>
      <c r="X26" s="25" t="s">
        <v>42</v>
      </c>
      <c r="Y26" s="18"/>
      <c r="Z26" s="18"/>
      <c r="AA26" s="18"/>
      <c r="AB26" s="18"/>
      <c r="AC26" s="18"/>
      <c r="AD26" s="18"/>
      <c r="AE26" s="18"/>
      <c r="AF26" s="18"/>
      <c r="AG26" s="18" t="s">
        <v>48</v>
      </c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x14ac:dyDescent="0.25">
      <c r="A27" s="34">
        <v>15</v>
      </c>
      <c r="B27" s="35" t="s">
        <v>56</v>
      </c>
      <c r="C27" s="42" t="s">
        <v>4</v>
      </c>
      <c r="D27" s="36" t="s">
        <v>47</v>
      </c>
      <c r="E27" s="37">
        <v>1</v>
      </c>
      <c r="F27" s="38"/>
      <c r="G27" s="39">
        <f t="shared" si="1"/>
        <v>0</v>
      </c>
      <c r="H27" s="1"/>
      <c r="I27" s="1">
        <f t="shared" si="7"/>
        <v>0</v>
      </c>
      <c r="J27" s="1"/>
      <c r="K27" s="1">
        <f t="shared" si="8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AE27">
        <v>15</v>
      </c>
      <c r="AF27">
        <v>21</v>
      </c>
      <c r="AG27" t="s">
        <v>25</v>
      </c>
    </row>
    <row r="28" spans="1:60" x14ac:dyDescent="0.25">
      <c r="A28" s="21"/>
      <c r="B28" s="22" t="s">
        <v>5</v>
      </c>
      <c r="C28" s="43"/>
      <c r="D28" s="23"/>
      <c r="E28" s="24"/>
      <c r="F28" s="24"/>
      <c r="G28" s="40">
        <f>G11+G13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E28">
        <f>SUMIF(L10:L26,AE27,G10:G26)</f>
        <v>0</v>
      </c>
      <c r="AF28">
        <f>SUMIF(L10:L26,AF27,G10:G26)</f>
        <v>0</v>
      </c>
      <c r="AG28" t="s">
        <v>43</v>
      </c>
    </row>
    <row r="29" spans="1:60" x14ac:dyDescent="0.25">
      <c r="A29" s="28"/>
      <c r="B29" s="29"/>
      <c r="C29" s="41"/>
      <c r="D29" s="45"/>
      <c r="E29" s="46"/>
      <c r="F29" s="46"/>
      <c r="G29" s="4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60" ht="26.4" x14ac:dyDescent="0.25">
      <c r="A30" s="28" t="s">
        <v>38</v>
      </c>
      <c r="B30" s="29" t="s">
        <v>76</v>
      </c>
      <c r="C30" s="41" t="s">
        <v>83</v>
      </c>
      <c r="D30" s="30"/>
      <c r="E30" s="31"/>
      <c r="F30" s="32"/>
      <c r="G30" s="33">
        <f>SUM(G31:G44)</f>
        <v>0</v>
      </c>
      <c r="H30" s="27"/>
      <c r="I30" s="27">
        <f>SUM(I31:I35)</f>
        <v>0</v>
      </c>
      <c r="J30" s="27"/>
      <c r="K30" s="27">
        <f>SUM(K31:K35)</f>
        <v>0</v>
      </c>
      <c r="L30" s="27"/>
      <c r="M30" s="27">
        <f>SUM(M31:M35)</f>
        <v>0</v>
      </c>
      <c r="N30" s="27"/>
      <c r="O30" s="27">
        <f>SUM(O31:O35)</f>
        <v>0</v>
      </c>
      <c r="P30" s="27"/>
      <c r="Q30" s="27">
        <f>SUM(Q31:Q35)</f>
        <v>0</v>
      </c>
      <c r="R30" s="27"/>
      <c r="S30" s="27"/>
      <c r="T30" s="27"/>
      <c r="U30" s="27"/>
      <c r="V30" s="27">
        <f>SUM(V31:V35)</f>
        <v>0</v>
      </c>
      <c r="W30" s="27"/>
      <c r="X30" s="27"/>
      <c r="AG30" t="s">
        <v>39</v>
      </c>
    </row>
    <row r="31" spans="1:60" ht="20.399999999999999" outlineLevel="1" x14ac:dyDescent="0.25">
      <c r="A31" s="34">
        <v>1</v>
      </c>
      <c r="B31" s="35" t="s">
        <v>44</v>
      </c>
      <c r="C31" s="42" t="s">
        <v>84</v>
      </c>
      <c r="D31" s="36" t="s">
        <v>47</v>
      </c>
      <c r="E31" s="37">
        <v>1</v>
      </c>
      <c r="F31" s="38"/>
      <c r="G31" s="39">
        <f>ROUND(E31*F31,2)</f>
        <v>0</v>
      </c>
      <c r="H31" s="26"/>
      <c r="I31" s="25">
        <f>ROUND(E31*H31,2)</f>
        <v>0</v>
      </c>
      <c r="J31" s="26"/>
      <c r="K31" s="25">
        <f>ROUND(E31*J31,2)</f>
        <v>0</v>
      </c>
      <c r="L31" s="25">
        <v>21</v>
      </c>
      <c r="M31" s="25">
        <f t="shared" ref="M31:M32" si="13">G31*(1+L31/100)</f>
        <v>0</v>
      </c>
      <c r="N31" s="25">
        <v>0</v>
      </c>
      <c r="O31" s="25">
        <f>ROUND(E31*N31,2)</f>
        <v>0</v>
      </c>
      <c r="P31" s="25">
        <v>0</v>
      </c>
      <c r="Q31" s="25">
        <f>ROUND(E31*P31,2)</f>
        <v>0</v>
      </c>
      <c r="R31" s="25"/>
      <c r="S31" s="25" t="s">
        <v>40</v>
      </c>
      <c r="T31" s="25" t="s">
        <v>41</v>
      </c>
      <c r="U31" s="25">
        <v>0</v>
      </c>
      <c r="V31" s="25">
        <f>ROUND(E31*U31,2)</f>
        <v>0</v>
      </c>
      <c r="W31" s="25"/>
      <c r="X31" s="25" t="s">
        <v>42</v>
      </c>
      <c r="Y31" s="18"/>
      <c r="Z31" s="18"/>
      <c r="AA31" s="18"/>
      <c r="AB31" s="18"/>
      <c r="AC31" s="18"/>
      <c r="AD31" s="18"/>
      <c r="AE31" s="18"/>
      <c r="AF31" s="18"/>
      <c r="AG31" s="18" t="s">
        <v>48</v>
      </c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outlineLevel="1" x14ac:dyDescent="0.25">
      <c r="A32" s="34">
        <v>2</v>
      </c>
      <c r="B32" s="35" t="s">
        <v>61</v>
      </c>
      <c r="C32" s="42" t="s">
        <v>85</v>
      </c>
      <c r="D32" s="36" t="s">
        <v>64</v>
      </c>
      <c r="E32" s="37">
        <v>46</v>
      </c>
      <c r="F32" s="38"/>
      <c r="G32" s="39">
        <f t="shared" ref="G32:G44" si="14">ROUND(E32*F32,2)</f>
        <v>0</v>
      </c>
      <c r="H32" s="26"/>
      <c r="I32" s="25">
        <f t="shared" ref="I32" si="15">ROUND(E32*H32,2)</f>
        <v>0</v>
      </c>
      <c r="J32" s="26"/>
      <c r="K32" s="25">
        <f t="shared" ref="K32" si="16">ROUND(E32*J32,2)</f>
        <v>0</v>
      </c>
      <c r="L32" s="25">
        <v>21</v>
      </c>
      <c r="M32" s="25">
        <f t="shared" si="13"/>
        <v>0</v>
      </c>
      <c r="N32" s="25">
        <v>0</v>
      </c>
      <c r="O32" s="25">
        <f t="shared" ref="O32" si="17">ROUND(E32*N32,2)</f>
        <v>0</v>
      </c>
      <c r="P32" s="25">
        <v>0</v>
      </c>
      <c r="Q32" s="25">
        <f t="shared" ref="Q32" si="18">ROUND(E32*P32,2)</f>
        <v>0</v>
      </c>
      <c r="R32" s="25"/>
      <c r="S32" s="25" t="s">
        <v>40</v>
      </c>
      <c r="T32" s="25" t="s">
        <v>41</v>
      </c>
      <c r="U32" s="25">
        <v>0</v>
      </c>
      <c r="V32" s="25">
        <f t="shared" ref="V32" si="19">ROUND(E32*U32,2)</f>
        <v>0</v>
      </c>
      <c r="W32" s="25"/>
      <c r="X32" s="25" t="s">
        <v>42</v>
      </c>
      <c r="Y32" s="18"/>
      <c r="Z32" s="18"/>
      <c r="AA32" s="18"/>
      <c r="AB32" s="18"/>
      <c r="AC32" s="18"/>
      <c r="AD32" s="18"/>
      <c r="AE32" s="18"/>
      <c r="AF32" s="18"/>
      <c r="AG32" s="18" t="s">
        <v>48</v>
      </c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outlineLevel="1" x14ac:dyDescent="0.25">
      <c r="A33" s="34">
        <v>3</v>
      </c>
      <c r="B33" s="35" t="s">
        <v>65</v>
      </c>
      <c r="C33" s="42" t="s">
        <v>70</v>
      </c>
      <c r="D33" s="36" t="s">
        <v>45</v>
      </c>
      <c r="E33" s="37">
        <v>1</v>
      </c>
      <c r="F33" s="38"/>
      <c r="G33" s="39">
        <f t="shared" si="14"/>
        <v>0</v>
      </c>
      <c r="H33" s="26"/>
      <c r="I33" s="25">
        <f t="shared" ref="I33:I36" si="20">ROUND(E33*H33,2)</f>
        <v>0</v>
      </c>
      <c r="J33" s="26"/>
      <c r="K33" s="25">
        <f t="shared" ref="K33:K36" si="21">ROUND(E33*J33,2)</f>
        <v>0</v>
      </c>
      <c r="L33" s="25">
        <v>21</v>
      </c>
      <c r="M33" s="25">
        <f t="shared" ref="M33" si="22">G33*(1+L33/100)</f>
        <v>0</v>
      </c>
      <c r="N33" s="25">
        <v>0</v>
      </c>
      <c r="O33" s="25">
        <f t="shared" ref="O33" si="23">ROUND(E33*N33,2)</f>
        <v>0</v>
      </c>
      <c r="P33" s="25">
        <v>0</v>
      </c>
      <c r="Q33" s="25">
        <f t="shared" ref="Q33" si="24">ROUND(E33*P33,2)</f>
        <v>0</v>
      </c>
      <c r="R33" s="25"/>
      <c r="S33" s="25" t="s">
        <v>40</v>
      </c>
      <c r="T33" s="25" t="s">
        <v>41</v>
      </c>
      <c r="U33" s="25">
        <v>0</v>
      </c>
      <c r="V33" s="25">
        <f t="shared" ref="V33" si="25">ROUND(E33*U33,2)</f>
        <v>0</v>
      </c>
      <c r="W33" s="25"/>
      <c r="X33" s="25" t="s">
        <v>42</v>
      </c>
      <c r="Y33" s="18"/>
      <c r="Z33" s="18"/>
      <c r="AA33" s="18"/>
      <c r="AB33" s="18"/>
      <c r="AC33" s="18"/>
      <c r="AD33" s="18"/>
      <c r="AE33" s="18"/>
      <c r="AF33" s="18"/>
      <c r="AG33" s="18" t="s">
        <v>48</v>
      </c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outlineLevel="1" x14ac:dyDescent="0.25">
      <c r="A34" s="34">
        <v>4</v>
      </c>
      <c r="B34" s="35" t="s">
        <v>49</v>
      </c>
      <c r="C34" s="42" t="s">
        <v>71</v>
      </c>
      <c r="D34" s="36" t="s">
        <v>47</v>
      </c>
      <c r="E34" s="37">
        <v>2</v>
      </c>
      <c r="F34" s="38"/>
      <c r="G34" s="39">
        <f t="shared" si="14"/>
        <v>0</v>
      </c>
      <c r="H34" s="26"/>
      <c r="I34" s="25">
        <f t="shared" si="20"/>
        <v>0</v>
      </c>
      <c r="J34" s="26"/>
      <c r="K34" s="25">
        <f t="shared" si="21"/>
        <v>0</v>
      </c>
      <c r="L34" s="25">
        <v>21</v>
      </c>
      <c r="M34" s="25">
        <f t="shared" ref="M34:M36" si="26">G34*(1+L34/100)</f>
        <v>0</v>
      </c>
      <c r="N34" s="25">
        <v>0</v>
      </c>
      <c r="O34" s="25">
        <f t="shared" ref="O34:O36" si="27">ROUND(E34*N34,2)</f>
        <v>0</v>
      </c>
      <c r="P34" s="25">
        <v>0</v>
      </c>
      <c r="Q34" s="25">
        <f t="shared" ref="Q34:Q36" si="28">ROUND(E34*P34,2)</f>
        <v>0</v>
      </c>
      <c r="R34" s="25"/>
      <c r="S34" s="25" t="s">
        <v>40</v>
      </c>
      <c r="T34" s="25" t="s">
        <v>41</v>
      </c>
      <c r="U34" s="25">
        <v>0</v>
      </c>
      <c r="V34" s="25">
        <f t="shared" ref="V34:V36" si="29">ROUND(E34*U34,2)</f>
        <v>0</v>
      </c>
      <c r="W34" s="25"/>
      <c r="X34" s="25" t="s">
        <v>42</v>
      </c>
      <c r="Y34" s="18"/>
      <c r="Z34" s="18"/>
      <c r="AA34" s="18"/>
      <c r="AB34" s="18"/>
      <c r="AC34" s="18"/>
      <c r="AD34" s="18"/>
      <c r="AE34" s="18"/>
      <c r="AF34" s="18"/>
      <c r="AG34" s="18" t="s">
        <v>48</v>
      </c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outlineLevel="1" x14ac:dyDescent="0.25">
      <c r="A35" s="34">
        <v>5</v>
      </c>
      <c r="B35" s="35" t="s">
        <v>50</v>
      </c>
      <c r="C35" s="42" t="s">
        <v>90</v>
      </c>
      <c r="D35" s="36" t="s">
        <v>64</v>
      </c>
      <c r="E35" s="37">
        <v>46</v>
      </c>
      <c r="F35" s="38"/>
      <c r="G35" s="39">
        <f t="shared" si="14"/>
        <v>0</v>
      </c>
      <c r="H35" s="26"/>
      <c r="I35" s="25">
        <f t="shared" si="20"/>
        <v>0</v>
      </c>
      <c r="J35" s="26"/>
      <c r="K35" s="25">
        <f t="shared" si="21"/>
        <v>0</v>
      </c>
      <c r="L35" s="25">
        <v>21</v>
      </c>
      <c r="M35" s="25">
        <f t="shared" si="26"/>
        <v>0</v>
      </c>
      <c r="N35" s="25">
        <v>0</v>
      </c>
      <c r="O35" s="25">
        <f t="shared" si="27"/>
        <v>0</v>
      </c>
      <c r="P35" s="25">
        <v>0</v>
      </c>
      <c r="Q35" s="25">
        <f t="shared" si="28"/>
        <v>0</v>
      </c>
      <c r="R35" s="25"/>
      <c r="S35" s="25" t="s">
        <v>40</v>
      </c>
      <c r="T35" s="25" t="s">
        <v>41</v>
      </c>
      <c r="U35" s="25">
        <v>0</v>
      </c>
      <c r="V35" s="25">
        <f t="shared" si="29"/>
        <v>0</v>
      </c>
      <c r="W35" s="25"/>
      <c r="X35" s="25" t="s">
        <v>42</v>
      </c>
      <c r="Y35" s="18"/>
      <c r="Z35" s="18"/>
      <c r="AA35" s="18"/>
      <c r="AB35" s="18"/>
      <c r="AC35" s="18"/>
      <c r="AD35" s="18"/>
      <c r="AE35" s="18"/>
      <c r="AF35" s="18"/>
      <c r="AG35" s="18" t="s">
        <v>48</v>
      </c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outlineLevel="1" x14ac:dyDescent="0.25">
      <c r="A36" s="34">
        <v>6</v>
      </c>
      <c r="B36" s="35" t="s">
        <v>51</v>
      </c>
      <c r="C36" s="42" t="s">
        <v>91</v>
      </c>
      <c r="D36" s="36" t="s">
        <v>45</v>
      </c>
      <c r="E36" s="37">
        <v>1</v>
      </c>
      <c r="F36" s="38"/>
      <c r="G36" s="39">
        <f t="shared" si="14"/>
        <v>0</v>
      </c>
      <c r="H36" s="26"/>
      <c r="I36" s="25">
        <f t="shared" si="20"/>
        <v>0</v>
      </c>
      <c r="J36" s="26"/>
      <c r="K36" s="25">
        <f t="shared" si="21"/>
        <v>0</v>
      </c>
      <c r="L36" s="25">
        <v>21</v>
      </c>
      <c r="M36" s="25">
        <f t="shared" si="26"/>
        <v>0</v>
      </c>
      <c r="N36" s="25">
        <v>0</v>
      </c>
      <c r="O36" s="25">
        <f t="shared" si="27"/>
        <v>0</v>
      </c>
      <c r="P36" s="25">
        <v>0</v>
      </c>
      <c r="Q36" s="25">
        <f t="shared" si="28"/>
        <v>0</v>
      </c>
      <c r="R36" s="25"/>
      <c r="S36" s="25" t="s">
        <v>40</v>
      </c>
      <c r="T36" s="25" t="s">
        <v>41</v>
      </c>
      <c r="U36" s="25">
        <v>0</v>
      </c>
      <c r="V36" s="25">
        <f t="shared" si="29"/>
        <v>0</v>
      </c>
      <c r="W36" s="25"/>
      <c r="X36" s="25" t="s">
        <v>42</v>
      </c>
      <c r="Y36" s="18"/>
      <c r="Z36" s="18"/>
      <c r="AA36" s="18"/>
      <c r="AB36" s="18"/>
      <c r="AC36" s="18"/>
      <c r="AD36" s="18"/>
      <c r="AE36" s="18"/>
      <c r="AF36" s="18"/>
      <c r="AG36" s="18" t="s">
        <v>48</v>
      </c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outlineLevel="1" x14ac:dyDescent="0.25">
      <c r="A37" s="34">
        <v>7</v>
      </c>
      <c r="B37" s="35" t="s">
        <v>52</v>
      </c>
      <c r="C37" s="42" t="s">
        <v>73</v>
      </c>
      <c r="D37" s="36" t="s">
        <v>45</v>
      </c>
      <c r="E37" s="44">
        <v>1</v>
      </c>
      <c r="F37" s="38"/>
      <c r="G37" s="39">
        <f t="shared" si="14"/>
        <v>0</v>
      </c>
      <c r="H37" s="26"/>
      <c r="I37" s="25"/>
      <c r="J37" s="26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outlineLevel="1" x14ac:dyDescent="0.25">
      <c r="A38" s="34">
        <v>8</v>
      </c>
      <c r="B38" s="35" t="s">
        <v>66</v>
      </c>
      <c r="C38" s="42" t="s">
        <v>57</v>
      </c>
      <c r="D38" s="36" t="s">
        <v>45</v>
      </c>
      <c r="E38" s="37">
        <v>1</v>
      </c>
      <c r="F38" s="38"/>
      <c r="G38" s="39">
        <f t="shared" si="14"/>
        <v>0</v>
      </c>
      <c r="H38" s="26"/>
      <c r="I38" s="25">
        <f t="shared" ref="I38:I44" si="30">ROUND(E38*H38,2)</f>
        <v>0</v>
      </c>
      <c r="J38" s="26"/>
      <c r="K38" s="25">
        <f t="shared" ref="K38:K44" si="31">ROUND(E38*J38,2)</f>
        <v>0</v>
      </c>
      <c r="L38" s="25">
        <v>21</v>
      </c>
      <c r="M38" s="25">
        <f t="shared" ref="M38:M43" si="32">G38*(1+L38/100)</f>
        <v>0</v>
      </c>
      <c r="N38" s="25">
        <v>0</v>
      </c>
      <c r="O38" s="25">
        <f t="shared" ref="O38:O43" si="33">ROUND(E38*N38,2)</f>
        <v>0</v>
      </c>
      <c r="P38" s="25">
        <v>0</v>
      </c>
      <c r="Q38" s="25">
        <f t="shared" ref="Q38:Q43" si="34">ROUND(E38*P38,2)</f>
        <v>0</v>
      </c>
      <c r="R38" s="25"/>
      <c r="S38" s="25" t="s">
        <v>40</v>
      </c>
      <c r="T38" s="25" t="s">
        <v>41</v>
      </c>
      <c r="U38" s="25">
        <v>0</v>
      </c>
      <c r="V38" s="25">
        <f t="shared" ref="V38:V43" si="35">ROUND(E38*U38,2)</f>
        <v>0</v>
      </c>
      <c r="W38" s="25"/>
      <c r="X38" s="25" t="s">
        <v>42</v>
      </c>
      <c r="Y38" s="18"/>
      <c r="Z38" s="18"/>
      <c r="AA38" s="18"/>
      <c r="AB38" s="18"/>
      <c r="AC38" s="18"/>
      <c r="AD38" s="18"/>
      <c r="AE38" s="18"/>
      <c r="AF38" s="18"/>
      <c r="AG38" s="18" t="s">
        <v>48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outlineLevel="1" x14ac:dyDescent="0.25">
      <c r="A39" s="34">
        <v>9</v>
      </c>
      <c r="B39" s="35" t="s">
        <v>53</v>
      </c>
      <c r="C39" s="42" t="s">
        <v>58</v>
      </c>
      <c r="D39" s="36" t="s">
        <v>45</v>
      </c>
      <c r="E39" s="37">
        <v>1</v>
      </c>
      <c r="F39" s="38"/>
      <c r="G39" s="39">
        <f t="shared" si="14"/>
        <v>0</v>
      </c>
      <c r="H39" s="26"/>
      <c r="I39" s="25">
        <f t="shared" si="30"/>
        <v>0</v>
      </c>
      <c r="J39" s="26"/>
      <c r="K39" s="25">
        <f t="shared" si="31"/>
        <v>0</v>
      </c>
      <c r="L39" s="25">
        <v>21</v>
      </c>
      <c r="M39" s="25">
        <f t="shared" si="32"/>
        <v>0</v>
      </c>
      <c r="N39" s="25">
        <v>0</v>
      </c>
      <c r="O39" s="25">
        <f t="shared" si="33"/>
        <v>0</v>
      </c>
      <c r="P39" s="25">
        <v>0</v>
      </c>
      <c r="Q39" s="25">
        <f t="shared" si="34"/>
        <v>0</v>
      </c>
      <c r="R39" s="25"/>
      <c r="S39" s="25" t="s">
        <v>40</v>
      </c>
      <c r="T39" s="25" t="s">
        <v>41</v>
      </c>
      <c r="U39" s="25">
        <v>0</v>
      </c>
      <c r="V39" s="25">
        <f t="shared" si="35"/>
        <v>0</v>
      </c>
      <c r="W39" s="25"/>
      <c r="X39" s="25" t="s">
        <v>42</v>
      </c>
      <c r="Y39" s="18"/>
      <c r="Z39" s="18"/>
      <c r="AA39" s="18"/>
      <c r="AB39" s="18"/>
      <c r="AC39" s="18"/>
      <c r="AD39" s="18"/>
      <c r="AE39" s="18"/>
      <c r="AF39" s="18"/>
      <c r="AG39" s="18" t="s">
        <v>48</v>
      </c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20.399999999999999" outlineLevel="1" x14ac:dyDescent="0.25">
      <c r="A40" s="34">
        <v>10</v>
      </c>
      <c r="B40" s="35" t="s">
        <v>67</v>
      </c>
      <c r="C40" s="42" t="s">
        <v>59</v>
      </c>
      <c r="D40" s="36" t="s">
        <v>47</v>
      </c>
      <c r="E40" s="37">
        <v>1</v>
      </c>
      <c r="F40" s="38"/>
      <c r="G40" s="39">
        <f t="shared" si="14"/>
        <v>0</v>
      </c>
      <c r="H40" s="26"/>
      <c r="I40" s="25">
        <f t="shared" si="30"/>
        <v>0</v>
      </c>
      <c r="J40" s="26"/>
      <c r="K40" s="25">
        <f t="shared" si="31"/>
        <v>0</v>
      </c>
      <c r="L40" s="25">
        <v>21</v>
      </c>
      <c r="M40" s="25">
        <f t="shared" si="32"/>
        <v>0</v>
      </c>
      <c r="N40" s="25">
        <v>0</v>
      </c>
      <c r="O40" s="25">
        <f t="shared" si="33"/>
        <v>0</v>
      </c>
      <c r="P40" s="25">
        <v>0</v>
      </c>
      <c r="Q40" s="25">
        <f t="shared" si="34"/>
        <v>0</v>
      </c>
      <c r="R40" s="25"/>
      <c r="S40" s="25" t="s">
        <v>40</v>
      </c>
      <c r="T40" s="25" t="s">
        <v>41</v>
      </c>
      <c r="U40" s="25">
        <v>0</v>
      </c>
      <c r="V40" s="25">
        <f t="shared" si="35"/>
        <v>0</v>
      </c>
      <c r="W40" s="25"/>
      <c r="X40" s="25" t="s">
        <v>42</v>
      </c>
      <c r="Y40" s="18"/>
      <c r="Z40" s="18"/>
      <c r="AA40" s="18"/>
      <c r="AB40" s="18"/>
      <c r="AC40" s="18"/>
      <c r="AD40" s="18"/>
      <c r="AE40" s="18"/>
      <c r="AF40" s="18"/>
      <c r="AG40" s="18" t="s">
        <v>48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outlineLevel="1" x14ac:dyDescent="0.25">
      <c r="A41" s="34">
        <v>11</v>
      </c>
      <c r="B41" s="35" t="s">
        <v>68</v>
      </c>
      <c r="C41" s="42" t="s">
        <v>63</v>
      </c>
      <c r="D41" s="36" t="s">
        <v>47</v>
      </c>
      <c r="E41" s="37">
        <v>1</v>
      </c>
      <c r="F41" s="38"/>
      <c r="G41" s="39">
        <f t="shared" si="14"/>
        <v>0</v>
      </c>
      <c r="H41" s="26"/>
      <c r="I41" s="25">
        <f t="shared" si="30"/>
        <v>0</v>
      </c>
      <c r="J41" s="26"/>
      <c r="K41" s="25">
        <f t="shared" si="31"/>
        <v>0</v>
      </c>
      <c r="L41" s="25">
        <v>21</v>
      </c>
      <c r="M41" s="25">
        <f t="shared" si="32"/>
        <v>0</v>
      </c>
      <c r="N41" s="25">
        <v>0</v>
      </c>
      <c r="O41" s="25">
        <f t="shared" si="33"/>
        <v>0</v>
      </c>
      <c r="P41" s="25">
        <v>0</v>
      </c>
      <c r="Q41" s="25">
        <f t="shared" si="34"/>
        <v>0</v>
      </c>
      <c r="R41" s="25"/>
      <c r="S41" s="25" t="s">
        <v>40</v>
      </c>
      <c r="T41" s="25" t="s">
        <v>41</v>
      </c>
      <c r="U41" s="25">
        <v>0</v>
      </c>
      <c r="V41" s="25">
        <f t="shared" si="35"/>
        <v>0</v>
      </c>
      <c r="W41" s="25"/>
      <c r="X41" s="25" t="s">
        <v>42</v>
      </c>
      <c r="Y41" s="18"/>
      <c r="Z41" s="18"/>
      <c r="AA41" s="18"/>
      <c r="AB41" s="18"/>
      <c r="AC41" s="18"/>
      <c r="AD41" s="18"/>
      <c r="AE41" s="18"/>
      <c r="AF41" s="18"/>
      <c r="AG41" s="18" t="s">
        <v>48</v>
      </c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outlineLevel="1" x14ac:dyDescent="0.25">
      <c r="A42" s="34">
        <v>12</v>
      </c>
      <c r="B42" s="35" t="s">
        <v>54</v>
      </c>
      <c r="C42" s="42" t="s">
        <v>60</v>
      </c>
      <c r="D42" s="36" t="s">
        <v>47</v>
      </c>
      <c r="E42" s="37">
        <v>1</v>
      </c>
      <c r="F42" s="38"/>
      <c r="G42" s="39">
        <f t="shared" si="14"/>
        <v>0</v>
      </c>
      <c r="H42" s="26"/>
      <c r="I42" s="25">
        <f t="shared" si="30"/>
        <v>0</v>
      </c>
      <c r="J42" s="26"/>
      <c r="K42" s="25">
        <f t="shared" si="31"/>
        <v>0</v>
      </c>
      <c r="L42" s="25">
        <v>21</v>
      </c>
      <c r="M42" s="25">
        <f t="shared" si="32"/>
        <v>0</v>
      </c>
      <c r="N42" s="25">
        <v>0</v>
      </c>
      <c r="O42" s="25">
        <f t="shared" si="33"/>
        <v>0</v>
      </c>
      <c r="P42" s="25">
        <v>0</v>
      </c>
      <c r="Q42" s="25">
        <f t="shared" si="34"/>
        <v>0</v>
      </c>
      <c r="R42" s="25"/>
      <c r="S42" s="25" t="s">
        <v>40</v>
      </c>
      <c r="T42" s="25" t="s">
        <v>41</v>
      </c>
      <c r="U42" s="25">
        <v>0</v>
      </c>
      <c r="V42" s="25">
        <f t="shared" si="35"/>
        <v>0</v>
      </c>
      <c r="W42" s="25"/>
      <c r="X42" s="25" t="s">
        <v>42</v>
      </c>
      <c r="Y42" s="18"/>
      <c r="Z42" s="18"/>
      <c r="AA42" s="18"/>
      <c r="AB42" s="18"/>
      <c r="AC42" s="18"/>
      <c r="AD42" s="18"/>
      <c r="AE42" s="18"/>
      <c r="AF42" s="18"/>
      <c r="AG42" s="18" t="s">
        <v>48</v>
      </c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outlineLevel="1" x14ac:dyDescent="0.25">
      <c r="A43" s="34">
        <v>13</v>
      </c>
      <c r="B43" s="35" t="s">
        <v>69</v>
      </c>
      <c r="C43" s="42" t="s">
        <v>62</v>
      </c>
      <c r="D43" s="36" t="s">
        <v>47</v>
      </c>
      <c r="E43" s="37">
        <v>1</v>
      </c>
      <c r="F43" s="38"/>
      <c r="G43" s="39">
        <f t="shared" si="14"/>
        <v>0</v>
      </c>
      <c r="H43" s="26"/>
      <c r="I43" s="25">
        <f t="shared" si="30"/>
        <v>0</v>
      </c>
      <c r="J43" s="26"/>
      <c r="K43" s="25">
        <f t="shared" si="31"/>
        <v>0</v>
      </c>
      <c r="L43" s="25">
        <v>21</v>
      </c>
      <c r="M43" s="25">
        <f t="shared" si="32"/>
        <v>0</v>
      </c>
      <c r="N43" s="25">
        <v>0</v>
      </c>
      <c r="O43" s="25">
        <f t="shared" si="33"/>
        <v>0</v>
      </c>
      <c r="P43" s="25">
        <v>0</v>
      </c>
      <c r="Q43" s="25">
        <f t="shared" si="34"/>
        <v>0</v>
      </c>
      <c r="R43" s="25"/>
      <c r="S43" s="25" t="s">
        <v>40</v>
      </c>
      <c r="T43" s="25" t="s">
        <v>41</v>
      </c>
      <c r="U43" s="25">
        <v>0</v>
      </c>
      <c r="V43" s="25">
        <f t="shared" si="35"/>
        <v>0</v>
      </c>
      <c r="W43" s="25"/>
      <c r="X43" s="25" t="s">
        <v>42</v>
      </c>
      <c r="Y43" s="18"/>
      <c r="Z43" s="18"/>
      <c r="AA43" s="18"/>
      <c r="AB43" s="18"/>
      <c r="AC43" s="18"/>
      <c r="AD43" s="18"/>
      <c r="AE43" s="18"/>
      <c r="AF43" s="18"/>
      <c r="AG43" s="18" t="s">
        <v>48</v>
      </c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5">
      <c r="A44" s="34">
        <v>14</v>
      </c>
      <c r="B44" s="35" t="s">
        <v>55</v>
      </c>
      <c r="C44" s="42" t="s">
        <v>4</v>
      </c>
      <c r="D44" s="36" t="s">
        <v>47</v>
      </c>
      <c r="E44" s="37">
        <v>1</v>
      </c>
      <c r="F44" s="38"/>
      <c r="G44" s="39">
        <f t="shared" si="14"/>
        <v>0</v>
      </c>
      <c r="H44" s="1"/>
      <c r="I44" s="1">
        <f t="shared" si="30"/>
        <v>0</v>
      </c>
      <c r="J44" s="1"/>
      <c r="K44" s="1">
        <f t="shared" si="31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AE44">
        <v>15</v>
      </c>
      <c r="AF44">
        <v>21</v>
      </c>
      <c r="AG44" t="s">
        <v>25</v>
      </c>
    </row>
    <row r="45" spans="1:60" x14ac:dyDescent="0.25">
      <c r="A45" s="21"/>
      <c r="B45" s="22" t="s">
        <v>5</v>
      </c>
      <c r="C45" s="43"/>
      <c r="D45" s="23"/>
      <c r="E45" s="24"/>
      <c r="F45" s="24"/>
      <c r="G45" s="40">
        <f>G30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AE45">
        <f>SUMIF(L26:L43,AE44,G26:G43)</f>
        <v>0</v>
      </c>
      <c r="AF45">
        <f>SUMIF(L26:L43,AF44,G26:G43)</f>
        <v>0</v>
      </c>
      <c r="AG45" t="s">
        <v>43</v>
      </c>
    </row>
    <row r="46" spans="1:60" x14ac:dyDescent="0.25">
      <c r="A46" s="28"/>
      <c r="B46" s="29"/>
      <c r="C46" s="41"/>
      <c r="D46" s="45"/>
      <c r="E46" s="46"/>
      <c r="F46" s="46"/>
      <c r="G46" s="4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60" ht="26.4" x14ac:dyDescent="0.25">
      <c r="A47" s="28" t="s">
        <v>38</v>
      </c>
      <c r="B47" s="29" t="s">
        <v>77</v>
      </c>
      <c r="C47" s="41" t="s">
        <v>87</v>
      </c>
      <c r="D47" s="30"/>
      <c r="E47" s="31"/>
      <c r="F47" s="32"/>
      <c r="G47" s="33">
        <f>SUM(G48:G61)</f>
        <v>0</v>
      </c>
      <c r="H47" s="27"/>
      <c r="I47" s="27">
        <f>SUM(I48:I52)</f>
        <v>0</v>
      </c>
      <c r="J47" s="27"/>
      <c r="K47" s="27">
        <f>SUM(K48:K52)</f>
        <v>0</v>
      </c>
      <c r="L47" s="27"/>
      <c r="M47" s="27">
        <f>SUM(M48:M52)</f>
        <v>0</v>
      </c>
      <c r="N47" s="27"/>
      <c r="O47" s="27">
        <f>SUM(O48:O52)</f>
        <v>0</v>
      </c>
      <c r="P47" s="27"/>
      <c r="Q47" s="27">
        <f>SUM(Q48:Q52)</f>
        <v>0</v>
      </c>
      <c r="R47" s="27"/>
      <c r="S47" s="27"/>
      <c r="T47" s="27"/>
      <c r="U47" s="27"/>
      <c r="V47" s="27">
        <f>SUM(V48:V52)</f>
        <v>0</v>
      </c>
      <c r="W47" s="27"/>
      <c r="X47" s="27"/>
      <c r="AG47" t="s">
        <v>39</v>
      </c>
    </row>
    <row r="48" spans="1:60" ht="20.399999999999999" outlineLevel="1" x14ac:dyDescent="0.25">
      <c r="A48" s="34">
        <v>1</v>
      </c>
      <c r="B48" s="35" t="s">
        <v>44</v>
      </c>
      <c r="C48" s="42" t="s">
        <v>86</v>
      </c>
      <c r="D48" s="36" t="s">
        <v>47</v>
      </c>
      <c r="E48" s="37">
        <v>1</v>
      </c>
      <c r="F48" s="38"/>
      <c r="G48" s="39">
        <f>ROUND(E48*F48,2)</f>
        <v>0</v>
      </c>
      <c r="H48" s="26"/>
      <c r="I48" s="25">
        <f>ROUND(E48*H48,2)</f>
        <v>0</v>
      </c>
      <c r="J48" s="26"/>
      <c r="K48" s="25">
        <f>ROUND(E48*J48,2)</f>
        <v>0</v>
      </c>
      <c r="L48" s="25">
        <v>21</v>
      </c>
      <c r="M48" s="25">
        <f t="shared" ref="M48:M49" si="36">G48*(1+L48/100)</f>
        <v>0</v>
      </c>
      <c r="N48" s="25">
        <v>0</v>
      </c>
      <c r="O48" s="25">
        <f>ROUND(E48*N48,2)</f>
        <v>0</v>
      </c>
      <c r="P48" s="25">
        <v>0</v>
      </c>
      <c r="Q48" s="25">
        <f>ROUND(E48*P48,2)</f>
        <v>0</v>
      </c>
      <c r="R48" s="25"/>
      <c r="S48" s="25" t="s">
        <v>40</v>
      </c>
      <c r="T48" s="25" t="s">
        <v>41</v>
      </c>
      <c r="U48" s="25">
        <v>0</v>
      </c>
      <c r="V48" s="25">
        <f>ROUND(E48*U48,2)</f>
        <v>0</v>
      </c>
      <c r="W48" s="25"/>
      <c r="X48" s="25" t="s">
        <v>42</v>
      </c>
      <c r="Y48" s="18"/>
      <c r="Z48" s="18"/>
      <c r="AA48" s="18"/>
      <c r="AB48" s="18"/>
      <c r="AC48" s="18"/>
      <c r="AD48" s="18"/>
      <c r="AE48" s="18"/>
      <c r="AF48" s="18"/>
      <c r="AG48" s="18" t="s">
        <v>48</v>
      </c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outlineLevel="1" x14ac:dyDescent="0.25">
      <c r="A49" s="34">
        <v>2</v>
      </c>
      <c r="B49" s="35" t="s">
        <v>61</v>
      </c>
      <c r="C49" s="42" t="s">
        <v>89</v>
      </c>
      <c r="D49" s="36" t="s">
        <v>64</v>
      </c>
      <c r="E49" s="37">
        <v>20</v>
      </c>
      <c r="F49" s="38"/>
      <c r="G49" s="39">
        <f t="shared" ref="G49:G61" si="37">ROUND(E49*F49,2)</f>
        <v>0</v>
      </c>
      <c r="H49" s="26"/>
      <c r="I49" s="25">
        <f t="shared" ref="I49" si="38">ROUND(E49*H49,2)</f>
        <v>0</v>
      </c>
      <c r="J49" s="26"/>
      <c r="K49" s="25">
        <f t="shared" ref="K49" si="39">ROUND(E49*J49,2)</f>
        <v>0</v>
      </c>
      <c r="L49" s="25">
        <v>21</v>
      </c>
      <c r="M49" s="25">
        <f t="shared" si="36"/>
        <v>0</v>
      </c>
      <c r="N49" s="25">
        <v>0</v>
      </c>
      <c r="O49" s="25">
        <f t="shared" ref="O49" si="40">ROUND(E49*N49,2)</f>
        <v>0</v>
      </c>
      <c r="P49" s="25">
        <v>0</v>
      </c>
      <c r="Q49" s="25">
        <f t="shared" ref="Q49" si="41">ROUND(E49*P49,2)</f>
        <v>0</v>
      </c>
      <c r="R49" s="25"/>
      <c r="S49" s="25" t="s">
        <v>40</v>
      </c>
      <c r="T49" s="25" t="s">
        <v>41</v>
      </c>
      <c r="U49" s="25">
        <v>0</v>
      </c>
      <c r="V49" s="25">
        <f t="shared" ref="V49" si="42">ROUND(E49*U49,2)</f>
        <v>0</v>
      </c>
      <c r="W49" s="25"/>
      <c r="X49" s="25" t="s">
        <v>42</v>
      </c>
      <c r="Y49" s="18"/>
      <c r="Z49" s="18"/>
      <c r="AA49" s="18"/>
      <c r="AB49" s="18"/>
      <c r="AC49" s="18"/>
      <c r="AD49" s="18"/>
      <c r="AE49" s="18"/>
      <c r="AF49" s="18"/>
      <c r="AG49" s="18" t="s">
        <v>48</v>
      </c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outlineLevel="1" x14ac:dyDescent="0.25">
      <c r="A50" s="34">
        <v>3</v>
      </c>
      <c r="B50" s="35" t="s">
        <v>65</v>
      </c>
      <c r="C50" s="42" t="s">
        <v>70</v>
      </c>
      <c r="D50" s="36" t="s">
        <v>45</v>
      </c>
      <c r="E50" s="37">
        <v>1</v>
      </c>
      <c r="F50" s="38"/>
      <c r="G50" s="39">
        <f t="shared" si="37"/>
        <v>0</v>
      </c>
      <c r="H50" s="26"/>
      <c r="I50" s="25">
        <f t="shared" ref="I50:I53" si="43">ROUND(E50*H50,2)</f>
        <v>0</v>
      </c>
      <c r="J50" s="26"/>
      <c r="K50" s="25">
        <f t="shared" ref="K50:K53" si="44">ROUND(E50*J50,2)</f>
        <v>0</v>
      </c>
      <c r="L50" s="25">
        <v>21</v>
      </c>
      <c r="M50" s="25">
        <f t="shared" ref="M50" si="45">G50*(1+L50/100)</f>
        <v>0</v>
      </c>
      <c r="N50" s="25">
        <v>0</v>
      </c>
      <c r="O50" s="25">
        <f t="shared" ref="O50" si="46">ROUND(E50*N50,2)</f>
        <v>0</v>
      </c>
      <c r="P50" s="25">
        <v>0</v>
      </c>
      <c r="Q50" s="25">
        <f t="shared" ref="Q50" si="47">ROUND(E50*P50,2)</f>
        <v>0</v>
      </c>
      <c r="R50" s="25"/>
      <c r="S50" s="25" t="s">
        <v>40</v>
      </c>
      <c r="T50" s="25" t="s">
        <v>41</v>
      </c>
      <c r="U50" s="25">
        <v>0</v>
      </c>
      <c r="V50" s="25">
        <f t="shared" ref="V50" si="48">ROUND(E50*U50,2)</f>
        <v>0</v>
      </c>
      <c r="W50" s="25"/>
      <c r="X50" s="25" t="s">
        <v>42</v>
      </c>
      <c r="Y50" s="18"/>
      <c r="Z50" s="18"/>
      <c r="AA50" s="18"/>
      <c r="AB50" s="18"/>
      <c r="AC50" s="18"/>
      <c r="AD50" s="18"/>
      <c r="AE50" s="18"/>
      <c r="AF50" s="18"/>
      <c r="AG50" s="18" t="s">
        <v>48</v>
      </c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outlineLevel="1" x14ac:dyDescent="0.25">
      <c r="A51" s="34">
        <v>4</v>
      </c>
      <c r="B51" s="35" t="s">
        <v>49</v>
      </c>
      <c r="C51" s="42" t="s">
        <v>71</v>
      </c>
      <c r="D51" s="36" t="s">
        <v>47</v>
      </c>
      <c r="E51" s="37">
        <v>1</v>
      </c>
      <c r="F51" s="38"/>
      <c r="G51" s="39">
        <f t="shared" si="37"/>
        <v>0</v>
      </c>
      <c r="H51" s="26"/>
      <c r="I51" s="25">
        <f t="shared" si="43"/>
        <v>0</v>
      </c>
      <c r="J51" s="26"/>
      <c r="K51" s="25">
        <f t="shared" si="44"/>
        <v>0</v>
      </c>
      <c r="L51" s="25">
        <v>21</v>
      </c>
      <c r="M51" s="25">
        <f t="shared" ref="M51:M53" si="49">G51*(1+L51/100)</f>
        <v>0</v>
      </c>
      <c r="N51" s="25">
        <v>0</v>
      </c>
      <c r="O51" s="25">
        <f t="shared" ref="O51:O53" si="50">ROUND(E51*N51,2)</f>
        <v>0</v>
      </c>
      <c r="P51" s="25">
        <v>0</v>
      </c>
      <c r="Q51" s="25">
        <f t="shared" ref="Q51:Q53" si="51">ROUND(E51*P51,2)</f>
        <v>0</v>
      </c>
      <c r="R51" s="25"/>
      <c r="S51" s="25" t="s">
        <v>40</v>
      </c>
      <c r="T51" s="25" t="s">
        <v>41</v>
      </c>
      <c r="U51" s="25">
        <v>0</v>
      </c>
      <c r="V51" s="25">
        <f t="shared" ref="V51:V53" si="52">ROUND(E51*U51,2)</f>
        <v>0</v>
      </c>
      <c r="W51" s="25"/>
      <c r="X51" s="25" t="s">
        <v>42</v>
      </c>
      <c r="Y51" s="18"/>
      <c r="Z51" s="18"/>
      <c r="AA51" s="18"/>
      <c r="AB51" s="18"/>
      <c r="AC51" s="18"/>
      <c r="AD51" s="18"/>
      <c r="AE51" s="18"/>
      <c r="AF51" s="18"/>
      <c r="AG51" s="18" t="s">
        <v>48</v>
      </c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outlineLevel="1" x14ac:dyDescent="0.25">
      <c r="A52" s="34">
        <v>5</v>
      </c>
      <c r="B52" s="35" t="s">
        <v>50</v>
      </c>
      <c r="C52" s="42" t="s">
        <v>90</v>
      </c>
      <c r="D52" s="36" t="s">
        <v>64</v>
      </c>
      <c r="E52" s="37">
        <v>20</v>
      </c>
      <c r="F52" s="38"/>
      <c r="G52" s="39">
        <f t="shared" si="37"/>
        <v>0</v>
      </c>
      <c r="H52" s="26"/>
      <c r="I52" s="25">
        <f t="shared" si="43"/>
        <v>0</v>
      </c>
      <c r="J52" s="26"/>
      <c r="K52" s="25">
        <f t="shared" si="44"/>
        <v>0</v>
      </c>
      <c r="L52" s="25">
        <v>21</v>
      </c>
      <c r="M52" s="25">
        <f t="shared" si="49"/>
        <v>0</v>
      </c>
      <c r="N52" s="25">
        <v>0</v>
      </c>
      <c r="O52" s="25">
        <f t="shared" si="50"/>
        <v>0</v>
      </c>
      <c r="P52" s="25">
        <v>0</v>
      </c>
      <c r="Q52" s="25">
        <f t="shared" si="51"/>
        <v>0</v>
      </c>
      <c r="R52" s="25"/>
      <c r="S52" s="25" t="s">
        <v>40</v>
      </c>
      <c r="T52" s="25" t="s">
        <v>41</v>
      </c>
      <c r="U52" s="25">
        <v>0</v>
      </c>
      <c r="V52" s="25">
        <f t="shared" si="52"/>
        <v>0</v>
      </c>
      <c r="W52" s="25"/>
      <c r="X52" s="25" t="s">
        <v>42</v>
      </c>
      <c r="Y52" s="18"/>
      <c r="Z52" s="18"/>
      <c r="AA52" s="18"/>
      <c r="AB52" s="18"/>
      <c r="AC52" s="18"/>
      <c r="AD52" s="18"/>
      <c r="AE52" s="18"/>
      <c r="AF52" s="18"/>
      <c r="AG52" s="18" t="s">
        <v>48</v>
      </c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outlineLevel="1" x14ac:dyDescent="0.25">
      <c r="A53" s="34">
        <v>6</v>
      </c>
      <c r="B53" s="35" t="s">
        <v>51</v>
      </c>
      <c r="C53" s="42" t="s">
        <v>92</v>
      </c>
      <c r="D53" s="36" t="s">
        <v>45</v>
      </c>
      <c r="E53" s="37">
        <v>1</v>
      </c>
      <c r="F53" s="38"/>
      <c r="G53" s="39">
        <f t="shared" si="37"/>
        <v>0</v>
      </c>
      <c r="H53" s="26"/>
      <c r="I53" s="25">
        <f t="shared" si="43"/>
        <v>0</v>
      </c>
      <c r="J53" s="26"/>
      <c r="K53" s="25">
        <f t="shared" si="44"/>
        <v>0</v>
      </c>
      <c r="L53" s="25">
        <v>21</v>
      </c>
      <c r="M53" s="25">
        <f t="shared" si="49"/>
        <v>0</v>
      </c>
      <c r="N53" s="25">
        <v>0</v>
      </c>
      <c r="O53" s="25">
        <f t="shared" si="50"/>
        <v>0</v>
      </c>
      <c r="P53" s="25">
        <v>0</v>
      </c>
      <c r="Q53" s="25">
        <f t="shared" si="51"/>
        <v>0</v>
      </c>
      <c r="R53" s="25"/>
      <c r="S53" s="25" t="s">
        <v>40</v>
      </c>
      <c r="T53" s="25" t="s">
        <v>41</v>
      </c>
      <c r="U53" s="25">
        <v>0</v>
      </c>
      <c r="V53" s="25">
        <f t="shared" si="52"/>
        <v>0</v>
      </c>
      <c r="W53" s="25"/>
      <c r="X53" s="25" t="s">
        <v>42</v>
      </c>
      <c r="Y53" s="18"/>
      <c r="Z53" s="18"/>
      <c r="AA53" s="18"/>
      <c r="AB53" s="18"/>
      <c r="AC53" s="18"/>
      <c r="AD53" s="18"/>
      <c r="AE53" s="18"/>
      <c r="AF53" s="18"/>
      <c r="AG53" s="18" t="s">
        <v>48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outlineLevel="1" x14ac:dyDescent="0.25">
      <c r="A54" s="34">
        <v>7</v>
      </c>
      <c r="B54" s="35" t="s">
        <v>52</v>
      </c>
      <c r="C54" s="42" t="s">
        <v>73</v>
      </c>
      <c r="D54" s="36" t="s">
        <v>45</v>
      </c>
      <c r="E54" s="44">
        <v>1</v>
      </c>
      <c r="F54" s="38"/>
      <c r="G54" s="39">
        <f t="shared" si="37"/>
        <v>0</v>
      </c>
      <c r="H54" s="26"/>
      <c r="I54" s="25"/>
      <c r="J54" s="26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outlineLevel="1" x14ac:dyDescent="0.25">
      <c r="A55" s="34">
        <v>8</v>
      </c>
      <c r="B55" s="35" t="s">
        <v>66</v>
      </c>
      <c r="C55" s="42" t="s">
        <v>57</v>
      </c>
      <c r="D55" s="36" t="s">
        <v>45</v>
      </c>
      <c r="E55" s="37">
        <v>1</v>
      </c>
      <c r="F55" s="38"/>
      <c r="G55" s="39">
        <f t="shared" si="37"/>
        <v>0</v>
      </c>
      <c r="H55" s="26"/>
      <c r="I55" s="25">
        <f t="shared" ref="I55:I61" si="53">ROUND(E55*H55,2)</f>
        <v>0</v>
      </c>
      <c r="J55" s="26"/>
      <c r="K55" s="25">
        <f t="shared" ref="K55:K61" si="54">ROUND(E55*J55,2)</f>
        <v>0</v>
      </c>
      <c r="L55" s="25">
        <v>21</v>
      </c>
      <c r="M55" s="25">
        <f t="shared" ref="M55:M60" si="55">G55*(1+L55/100)</f>
        <v>0</v>
      </c>
      <c r="N55" s="25">
        <v>0</v>
      </c>
      <c r="O55" s="25">
        <f t="shared" ref="O55:O60" si="56">ROUND(E55*N55,2)</f>
        <v>0</v>
      </c>
      <c r="P55" s="25">
        <v>0</v>
      </c>
      <c r="Q55" s="25">
        <f t="shared" ref="Q55:Q60" si="57">ROUND(E55*P55,2)</f>
        <v>0</v>
      </c>
      <c r="R55" s="25"/>
      <c r="S55" s="25" t="s">
        <v>40</v>
      </c>
      <c r="T55" s="25" t="s">
        <v>41</v>
      </c>
      <c r="U55" s="25">
        <v>0</v>
      </c>
      <c r="V55" s="25">
        <f t="shared" ref="V55:V60" si="58">ROUND(E55*U55,2)</f>
        <v>0</v>
      </c>
      <c r="W55" s="25"/>
      <c r="X55" s="25" t="s">
        <v>42</v>
      </c>
      <c r="Y55" s="18"/>
      <c r="Z55" s="18"/>
      <c r="AA55" s="18"/>
      <c r="AB55" s="18"/>
      <c r="AC55" s="18"/>
      <c r="AD55" s="18"/>
      <c r="AE55" s="18"/>
      <c r="AF55" s="18"/>
      <c r="AG55" s="18" t="s">
        <v>48</v>
      </c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outlineLevel="1" x14ac:dyDescent="0.25">
      <c r="A56" s="34">
        <v>9</v>
      </c>
      <c r="B56" s="35" t="s">
        <v>53</v>
      </c>
      <c r="C56" s="42" t="s">
        <v>58</v>
      </c>
      <c r="D56" s="36" t="s">
        <v>45</v>
      </c>
      <c r="E56" s="37">
        <v>1</v>
      </c>
      <c r="F56" s="38"/>
      <c r="G56" s="39">
        <f t="shared" si="37"/>
        <v>0</v>
      </c>
      <c r="H56" s="26"/>
      <c r="I56" s="25">
        <f t="shared" si="53"/>
        <v>0</v>
      </c>
      <c r="J56" s="26"/>
      <c r="K56" s="25">
        <f t="shared" si="54"/>
        <v>0</v>
      </c>
      <c r="L56" s="25">
        <v>21</v>
      </c>
      <c r="M56" s="25">
        <f t="shared" si="55"/>
        <v>0</v>
      </c>
      <c r="N56" s="25">
        <v>0</v>
      </c>
      <c r="O56" s="25">
        <f t="shared" si="56"/>
        <v>0</v>
      </c>
      <c r="P56" s="25">
        <v>0</v>
      </c>
      <c r="Q56" s="25">
        <f t="shared" si="57"/>
        <v>0</v>
      </c>
      <c r="R56" s="25"/>
      <c r="S56" s="25" t="s">
        <v>40</v>
      </c>
      <c r="T56" s="25" t="s">
        <v>41</v>
      </c>
      <c r="U56" s="25">
        <v>0</v>
      </c>
      <c r="V56" s="25">
        <f t="shared" si="58"/>
        <v>0</v>
      </c>
      <c r="W56" s="25"/>
      <c r="X56" s="25" t="s">
        <v>42</v>
      </c>
      <c r="Y56" s="18"/>
      <c r="Z56" s="18"/>
      <c r="AA56" s="18"/>
      <c r="AB56" s="18"/>
      <c r="AC56" s="18"/>
      <c r="AD56" s="18"/>
      <c r="AE56" s="18"/>
      <c r="AF56" s="18"/>
      <c r="AG56" s="18" t="s">
        <v>48</v>
      </c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ht="20.399999999999999" outlineLevel="1" x14ac:dyDescent="0.25">
      <c r="A57" s="34">
        <v>10</v>
      </c>
      <c r="B57" s="35" t="s">
        <v>67</v>
      </c>
      <c r="C57" s="42" t="s">
        <v>59</v>
      </c>
      <c r="D57" s="36" t="s">
        <v>47</v>
      </c>
      <c r="E57" s="37">
        <v>1</v>
      </c>
      <c r="F57" s="38"/>
      <c r="G57" s="39">
        <f t="shared" si="37"/>
        <v>0</v>
      </c>
      <c r="H57" s="26"/>
      <c r="I57" s="25">
        <f t="shared" si="53"/>
        <v>0</v>
      </c>
      <c r="J57" s="26"/>
      <c r="K57" s="25">
        <f t="shared" si="54"/>
        <v>0</v>
      </c>
      <c r="L57" s="25">
        <v>21</v>
      </c>
      <c r="M57" s="25">
        <f t="shared" si="55"/>
        <v>0</v>
      </c>
      <c r="N57" s="25">
        <v>0</v>
      </c>
      <c r="O57" s="25">
        <f t="shared" si="56"/>
        <v>0</v>
      </c>
      <c r="P57" s="25">
        <v>0</v>
      </c>
      <c r="Q57" s="25">
        <f t="shared" si="57"/>
        <v>0</v>
      </c>
      <c r="R57" s="25"/>
      <c r="S57" s="25" t="s">
        <v>40</v>
      </c>
      <c r="T57" s="25" t="s">
        <v>41</v>
      </c>
      <c r="U57" s="25">
        <v>0</v>
      </c>
      <c r="V57" s="25">
        <f t="shared" si="58"/>
        <v>0</v>
      </c>
      <c r="W57" s="25"/>
      <c r="X57" s="25" t="s">
        <v>42</v>
      </c>
      <c r="Y57" s="18"/>
      <c r="Z57" s="18"/>
      <c r="AA57" s="18"/>
      <c r="AB57" s="18"/>
      <c r="AC57" s="18"/>
      <c r="AD57" s="18"/>
      <c r="AE57" s="18"/>
      <c r="AF57" s="18"/>
      <c r="AG57" s="18" t="s">
        <v>48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outlineLevel="1" x14ac:dyDescent="0.25">
      <c r="A58" s="34">
        <v>11</v>
      </c>
      <c r="B58" s="35" t="s">
        <v>68</v>
      </c>
      <c r="C58" s="42" t="s">
        <v>63</v>
      </c>
      <c r="D58" s="36" t="s">
        <v>47</v>
      </c>
      <c r="E58" s="37">
        <v>1</v>
      </c>
      <c r="F58" s="38"/>
      <c r="G58" s="39">
        <f t="shared" si="37"/>
        <v>0</v>
      </c>
      <c r="H58" s="26"/>
      <c r="I58" s="25">
        <f t="shared" si="53"/>
        <v>0</v>
      </c>
      <c r="J58" s="26"/>
      <c r="K58" s="25">
        <f t="shared" si="54"/>
        <v>0</v>
      </c>
      <c r="L58" s="25">
        <v>21</v>
      </c>
      <c r="M58" s="25">
        <f t="shared" si="55"/>
        <v>0</v>
      </c>
      <c r="N58" s="25">
        <v>0</v>
      </c>
      <c r="O58" s="25">
        <f t="shared" si="56"/>
        <v>0</v>
      </c>
      <c r="P58" s="25">
        <v>0</v>
      </c>
      <c r="Q58" s="25">
        <f t="shared" si="57"/>
        <v>0</v>
      </c>
      <c r="R58" s="25"/>
      <c r="S58" s="25" t="s">
        <v>40</v>
      </c>
      <c r="T58" s="25" t="s">
        <v>41</v>
      </c>
      <c r="U58" s="25">
        <v>0</v>
      </c>
      <c r="V58" s="25">
        <f t="shared" si="58"/>
        <v>0</v>
      </c>
      <c r="W58" s="25"/>
      <c r="X58" s="25" t="s">
        <v>42</v>
      </c>
      <c r="Y58" s="18"/>
      <c r="Z58" s="18"/>
      <c r="AA58" s="18"/>
      <c r="AB58" s="18"/>
      <c r="AC58" s="18"/>
      <c r="AD58" s="18"/>
      <c r="AE58" s="18"/>
      <c r="AF58" s="18"/>
      <c r="AG58" s="18" t="s">
        <v>48</v>
      </c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outlineLevel="1" x14ac:dyDescent="0.25">
      <c r="A59" s="34">
        <v>12</v>
      </c>
      <c r="B59" s="35" t="s">
        <v>54</v>
      </c>
      <c r="C59" s="42" t="s">
        <v>60</v>
      </c>
      <c r="D59" s="36" t="s">
        <v>47</v>
      </c>
      <c r="E59" s="37">
        <v>1</v>
      </c>
      <c r="F59" s="38"/>
      <c r="G59" s="39">
        <f t="shared" si="37"/>
        <v>0</v>
      </c>
      <c r="H59" s="26"/>
      <c r="I59" s="25">
        <f t="shared" si="53"/>
        <v>0</v>
      </c>
      <c r="J59" s="26"/>
      <c r="K59" s="25">
        <f t="shared" si="54"/>
        <v>0</v>
      </c>
      <c r="L59" s="25">
        <v>21</v>
      </c>
      <c r="M59" s="25">
        <f t="shared" si="55"/>
        <v>0</v>
      </c>
      <c r="N59" s="25">
        <v>0</v>
      </c>
      <c r="O59" s="25">
        <f t="shared" si="56"/>
        <v>0</v>
      </c>
      <c r="P59" s="25">
        <v>0</v>
      </c>
      <c r="Q59" s="25">
        <f t="shared" si="57"/>
        <v>0</v>
      </c>
      <c r="R59" s="25"/>
      <c r="S59" s="25" t="s">
        <v>40</v>
      </c>
      <c r="T59" s="25" t="s">
        <v>41</v>
      </c>
      <c r="U59" s="25">
        <v>0</v>
      </c>
      <c r="V59" s="25">
        <f t="shared" si="58"/>
        <v>0</v>
      </c>
      <c r="W59" s="25"/>
      <c r="X59" s="25" t="s">
        <v>42</v>
      </c>
      <c r="Y59" s="18"/>
      <c r="Z59" s="18"/>
      <c r="AA59" s="18"/>
      <c r="AB59" s="18"/>
      <c r="AC59" s="18"/>
      <c r="AD59" s="18"/>
      <c r="AE59" s="18"/>
      <c r="AF59" s="18"/>
      <c r="AG59" s="18" t="s">
        <v>48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outlineLevel="1" x14ac:dyDescent="0.25">
      <c r="A60" s="34">
        <v>13</v>
      </c>
      <c r="B60" s="35" t="s">
        <v>69</v>
      </c>
      <c r="C60" s="42" t="s">
        <v>62</v>
      </c>
      <c r="D60" s="36" t="s">
        <v>47</v>
      </c>
      <c r="E60" s="37">
        <v>1</v>
      </c>
      <c r="F60" s="38"/>
      <c r="G60" s="39">
        <f t="shared" si="37"/>
        <v>0</v>
      </c>
      <c r="H60" s="26"/>
      <c r="I60" s="25">
        <f t="shared" si="53"/>
        <v>0</v>
      </c>
      <c r="J60" s="26"/>
      <c r="K60" s="25">
        <f t="shared" si="54"/>
        <v>0</v>
      </c>
      <c r="L60" s="25">
        <v>21</v>
      </c>
      <c r="M60" s="25">
        <f t="shared" si="55"/>
        <v>0</v>
      </c>
      <c r="N60" s="25">
        <v>0</v>
      </c>
      <c r="O60" s="25">
        <f t="shared" si="56"/>
        <v>0</v>
      </c>
      <c r="P60" s="25">
        <v>0</v>
      </c>
      <c r="Q60" s="25">
        <f t="shared" si="57"/>
        <v>0</v>
      </c>
      <c r="R60" s="25"/>
      <c r="S60" s="25" t="s">
        <v>40</v>
      </c>
      <c r="T60" s="25" t="s">
        <v>41</v>
      </c>
      <c r="U60" s="25">
        <v>0</v>
      </c>
      <c r="V60" s="25">
        <f t="shared" si="58"/>
        <v>0</v>
      </c>
      <c r="W60" s="25"/>
      <c r="X60" s="25" t="s">
        <v>42</v>
      </c>
      <c r="Y60" s="18"/>
      <c r="Z60" s="18"/>
      <c r="AA60" s="18"/>
      <c r="AB60" s="18"/>
      <c r="AC60" s="18"/>
      <c r="AD60" s="18"/>
      <c r="AE60" s="18"/>
      <c r="AF60" s="18"/>
      <c r="AG60" s="18" t="s">
        <v>48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5">
      <c r="A61" s="34">
        <v>14</v>
      </c>
      <c r="B61" s="35" t="s">
        <v>55</v>
      </c>
      <c r="C61" s="42" t="s">
        <v>4</v>
      </c>
      <c r="D61" s="36" t="s">
        <v>47</v>
      </c>
      <c r="E61" s="37">
        <v>1</v>
      </c>
      <c r="F61" s="38"/>
      <c r="G61" s="39">
        <f t="shared" si="37"/>
        <v>0</v>
      </c>
      <c r="H61" s="1"/>
      <c r="I61" s="1">
        <f t="shared" si="53"/>
        <v>0</v>
      </c>
      <c r="J61" s="1"/>
      <c r="K61" s="1">
        <f t="shared" si="54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AE61">
        <v>15</v>
      </c>
      <c r="AF61">
        <v>21</v>
      </c>
      <c r="AG61" t="s">
        <v>25</v>
      </c>
    </row>
    <row r="62" spans="1:60" x14ac:dyDescent="0.25">
      <c r="A62" s="21"/>
      <c r="B62" s="22" t="s">
        <v>5</v>
      </c>
      <c r="C62" s="43"/>
      <c r="D62" s="23"/>
      <c r="E62" s="24"/>
      <c r="F62" s="24"/>
      <c r="G62" s="40">
        <f>G47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AE62">
        <f>SUMIF(L43:L60,AE61,G43:G60)</f>
        <v>0</v>
      </c>
      <c r="AF62">
        <f>SUMIF(L43:L60,AF61,G43:G60)</f>
        <v>0</v>
      </c>
      <c r="AG62" t="s">
        <v>43</v>
      </c>
    </row>
    <row r="63" spans="1:60" x14ac:dyDescent="0.25">
      <c r="D63" s="6"/>
    </row>
    <row r="64" spans="1:60" x14ac:dyDescent="0.25">
      <c r="A64" s="57" t="s">
        <v>88</v>
      </c>
      <c r="B64" s="58"/>
      <c r="C64" s="58"/>
      <c r="D64" s="58"/>
      <c r="E64" s="58"/>
      <c r="F64" s="59"/>
      <c r="G64" s="62">
        <f>G62+G45+G28</f>
        <v>0</v>
      </c>
    </row>
    <row r="65" spans="1:8" x14ac:dyDescent="0.25">
      <c r="A65" s="60"/>
      <c r="B65" s="60"/>
      <c r="C65" s="60"/>
      <c r="D65" s="60"/>
      <c r="E65" s="60"/>
      <c r="F65" s="61"/>
      <c r="G65" s="63"/>
    </row>
    <row r="66" spans="1:8" x14ac:dyDescent="0.25">
      <c r="D66" s="6"/>
    </row>
    <row r="67" spans="1:8" x14ac:dyDescent="0.25">
      <c r="D67" s="6"/>
    </row>
    <row r="68" spans="1:8" x14ac:dyDescent="0.25">
      <c r="B68" s="7" t="s">
        <v>8</v>
      </c>
      <c r="C68"/>
    </row>
    <row r="69" spans="1:8" ht="54" customHeight="1" x14ac:dyDescent="0.25">
      <c r="B69" s="55" t="s">
        <v>98</v>
      </c>
      <c r="C69" s="55"/>
      <c r="D69" s="55"/>
      <c r="E69" s="55"/>
      <c r="F69" s="50"/>
      <c r="G69" s="50"/>
      <c r="H69" s="50"/>
    </row>
    <row r="70" spans="1:8" x14ac:dyDescent="0.25">
      <c r="D70" s="6"/>
    </row>
    <row r="71" spans="1:8" x14ac:dyDescent="0.25">
      <c r="D71" s="6"/>
    </row>
    <row r="72" spans="1:8" x14ac:dyDescent="0.25">
      <c r="D72" s="6"/>
    </row>
    <row r="73" spans="1:8" x14ac:dyDescent="0.25">
      <c r="D73" s="6"/>
    </row>
    <row r="74" spans="1:8" x14ac:dyDescent="0.25">
      <c r="D74" s="6"/>
    </row>
    <row r="75" spans="1:8" x14ac:dyDescent="0.25">
      <c r="D75" s="6"/>
    </row>
    <row r="76" spans="1:8" x14ac:dyDescent="0.25">
      <c r="D76" s="6"/>
    </row>
    <row r="77" spans="1:8" x14ac:dyDescent="0.25">
      <c r="D77" s="6"/>
    </row>
    <row r="78" spans="1:8" x14ac:dyDescent="0.25">
      <c r="D78" s="6"/>
    </row>
    <row r="79" spans="1:8" x14ac:dyDescent="0.25">
      <c r="D79" s="6"/>
    </row>
    <row r="80" spans="1:8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</sheetData>
  <mergeCells count="8">
    <mergeCell ref="B69:E69"/>
    <mergeCell ref="C2:H2"/>
    <mergeCell ref="C3:H3"/>
    <mergeCell ref="A64:F65"/>
    <mergeCell ref="G64:G65"/>
    <mergeCell ref="A5:G5"/>
    <mergeCell ref="C6:G6"/>
    <mergeCell ref="C7:G7"/>
  </mergeCells>
  <phoneticPr fontId="6" type="noConversion"/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rowBreaks count="1" manualBreakCount="1">
    <brk id="46" max="7" man="1"/>
  </rowBreaks>
  <ignoredErrors>
    <ignoredError sqref="G13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a5b7dc-42cf-44b5-8076-67a4c020adea" xsi:nil="true"/>
    <lcf76f155ced4ddcb4097134ff3c332f xmlns="ef8c956a-146a-4ef6-b459-205e21c70c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6A409310F52A409534E93077D4645A" ma:contentTypeVersion="14" ma:contentTypeDescription="Vytvoří nový dokument" ma:contentTypeScope="" ma:versionID="9e82bbca63e88cca876f0fe8cb144314">
  <xsd:schema xmlns:xsd="http://www.w3.org/2001/XMLSchema" xmlns:xs="http://www.w3.org/2001/XMLSchema" xmlns:p="http://schemas.microsoft.com/office/2006/metadata/properties" xmlns:ns2="ef8c956a-146a-4ef6-b459-205e21c70c60" xmlns:ns3="8fa5b7dc-42cf-44b5-8076-67a4c020adea" targetNamespace="http://schemas.microsoft.com/office/2006/metadata/properties" ma:root="true" ma:fieldsID="22faa9c3283e2bb7ee96817baf3d81f6" ns2:_="" ns3:_="">
    <xsd:import namespace="ef8c956a-146a-4ef6-b459-205e21c70c60"/>
    <xsd:import namespace="8fa5b7dc-42cf-44b5-8076-67a4c020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c956a-146a-4ef6-b459-205e21c70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2ae7835-4693-48eb-aa0e-48a11e210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5b7dc-42cf-44b5-8076-67a4c020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4f70af6-e370-4faa-95c5-d8b59e7d7b72}" ma:internalName="TaxCatchAll" ma:showField="CatchAllData" ma:web="8fa5b7dc-42cf-44b5-8076-67a4c020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441BE-057A-4606-B3E7-2BA919C33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2B6AE-39AD-4805-8B2E-5BA1FD8F036B}">
  <ds:schemaRefs>
    <ds:schemaRef ds:uri="http://schemas.microsoft.com/office/2006/metadata/properties"/>
    <ds:schemaRef ds:uri="http://schemas.microsoft.com/office/infopath/2007/PartnerControls"/>
    <ds:schemaRef ds:uri="8fa5b7dc-42cf-44b5-8076-67a4c020adea"/>
    <ds:schemaRef ds:uri="ef8c956a-146a-4ef6-b459-205e21c70c60"/>
  </ds:schemaRefs>
</ds:datastoreItem>
</file>

<file path=customXml/itemProps3.xml><?xml version="1.0" encoding="utf-8"?>
<ds:datastoreItem xmlns:ds="http://schemas.openxmlformats.org/officeDocument/2006/customXml" ds:itemID="{E7828A9F-55EF-4D64-BF13-B4B3E8DA8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8c956a-146a-4ef6-b459-205e21c70c60"/>
    <ds:schemaRef ds:uri="8fa5b7dc-42cf-44b5-8076-67a4c020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VzorPolozky</vt:lpstr>
      <vt:lpstr>El. a MaR</vt:lpstr>
      <vt:lpstr>'El. a MaR'!Názvy_tisku</vt:lpstr>
      <vt:lpstr>'El. a MaR'!Oblast_tisku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Bartośová Kristýna</cp:lastModifiedBy>
  <cp:lastPrinted>2025-10-20T12:27:20Z</cp:lastPrinted>
  <dcterms:created xsi:type="dcterms:W3CDTF">2009-04-08T07:15:50Z</dcterms:created>
  <dcterms:modified xsi:type="dcterms:W3CDTF">2025-10-20T18:24:15Z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0x0101000E6A409310F52A409534E93077D4645A</vt:lpwstr>
  </property>
  <property fmtid="{D5CDD505-2E9C-101B-9397-08002B2CF9AE}" pid="3" name="MediaServiceImageTags">
    <vt:lpwstr/>
  </property>
</Properties>
</file>