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B55BB8FC-1E6F-4FB4-AB12-FF2FBC5B09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O9" i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<sst xmlns="http://schemas.openxmlformats.org/spreadsheetml/2006/main" count="48" uniqueCount="48">
  <si>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</si>
  <si>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</si>
  <si>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</si>
  <si>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</si>
  <si>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</si>
  <si>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</si>
  <si>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</si>
  <si>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</si>
  <si>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</si>
  <si>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</si>
  <si>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</si>
  <si>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</si>
  <si>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</si>
  <si>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</si>
  <si>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</si>
  <si>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</si>
  <si>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</si>
  <si>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</si>
  <si>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</si>
  <si>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</si>
  <si>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</si>
  <si>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</si>
  <si>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</si>
  <si>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</si>
  <si>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</si>
  <si>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</si>
  <si>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</si>
  <si>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</si>
  <si>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</si>
  <si>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</si>
  <si>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</si>
  <si>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</si>
  <si>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</si>
  <si>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</si>
  <si>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</si>
  <si>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</si>
  <si>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</si>
  <si>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</si>
  <si>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</si>
  <si>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</si>
  <si>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</si>
  <si>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</si>
  <si>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</si>
  <si>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J05AB01</t>
  </si>
  <si>
    <t>ACIKLOVIR</t>
  </si>
  <si>
    <t>250MG</t>
  </si>
  <si>
    <t>Injekční lahvička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</si>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</sst>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75" zoomScaleNormal="75" workbookViewId="0">
      <selection activeCell="B9" sqref="B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5" t="s">
        <v>24</v>
      </c>
      <c r="B1" s="6"/>
      <c r="C1" s="6"/>
      <c r="D1" s="6"/>
      <c r="E1" s="2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5" t="s">
        <v>25</v>
      </c>
      <c r="B2" s="6"/>
      <c r="C2" s="6"/>
      <c r="D2" s="6"/>
      <c r="E2" s="2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5"/>
      <c r="B3" s="6"/>
      <c r="C3" s="6"/>
      <c r="D3" s="6"/>
      <c r="E3" s="2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5"/>
      <c r="B4" s="6"/>
      <c r="C4" s="6"/>
      <c r="D4" s="6"/>
      <c r="E4" s="2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7" t="s">
        <v>9</v>
      </c>
      <c r="B6" s="52" t="s">
        <v>10</v>
      </c>
      <c r="C6" s="53"/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15</v>
      </c>
      <c r="I6" s="28" t="s">
        <v>16</v>
      </c>
      <c r="J6" s="28" t="s">
        <v>17</v>
      </c>
      <c r="K6" s="28" t="s">
        <v>18</v>
      </c>
      <c r="L6" s="28" t="s">
        <v>19</v>
      </c>
      <c r="M6" s="28" t="s">
        <v>20</v>
      </c>
      <c r="N6" s="28" t="s">
        <v>21</v>
      </c>
      <c r="O6" s="28" t="s">
        <v>23</v>
      </c>
      <c r="P6" s="28" t="s">
        <v>27</v>
      </c>
      <c r="Q6" s="28" t="s">
        <v>28</v>
      </c>
      <c r="R6" s="31" t="s">
        <v>42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7">
        <v>14</v>
      </c>
      <c r="B9" s="17" t="s">
        <v>43</v>
      </c>
      <c r="C9" s="36" t="s">
        <v>44</v>
      </c>
      <c r="D9" s="18">
        <f>1560+1494</f>
        <v>3054</v>
      </c>
      <c r="E9" s="19"/>
      <c r="F9" s="20"/>
      <c r="G9" s="20"/>
      <c r="H9" s="21" t="s">
        <v>45</v>
      </c>
      <c r="I9" s="39"/>
      <c r="J9" s="22" t="s">
        <v>46</v>
      </c>
      <c r="K9" s="40" t="s">
        <v>47</v>
      </c>
      <c r="L9" s="35">
        <v>81.138000000000005</v>
      </c>
      <c r="M9" s="23"/>
      <c r="N9" s="32"/>
      <c r="O9" s="32">
        <f>N9*0.12</f>
        <v>0</v>
      </c>
      <c r="P9" s="32">
        <f>N9+O9</f>
        <v>0</v>
      </c>
      <c r="Q9" s="32">
        <f>N9*D9</f>
        <v>0</v>
      </c>
      <c r="R9" s="38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3">
        <f>SUM(Q9:Q9)</f>
        <v>0</v>
      </c>
      <c r="R10" s="34">
        <f>SUM(R9:R9)</f>
        <v>0</v>
      </c>
    </row>
    <row r="11" spans="1:18" s="1" customFormat="1" ht="25.5" customHeight="1" x14ac:dyDescent="0.3">
      <c r="A11" s="48"/>
      <c r="B11" s="48"/>
      <c r="C11" s="30"/>
      <c r="D11" s="2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5"/>
    </row>
    <row r="12" spans="1:18" s="1" customFormat="1" ht="14.4" x14ac:dyDescent="0.3">
      <c r="A12" s="25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6"/>
      <c r="B13" s="26"/>
      <c r="C13" s="2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6"/>
      <c r="B14" s="26"/>
      <c r="C14" s="2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6"/>
      <c r="B15" s="26"/>
      <c r="C15" s="2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6"/>
      <c r="B16" s="26"/>
      <c r="C16" s="2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6"/>
      <c r="B17" s="26"/>
      <c r="C17" s="2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6"/>
      <c r="B18" s="26"/>
      <c r="C18" s="2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6"/>
      <c r="B19" s="26"/>
      <c r="C19" s="2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6"/>
      <c r="B20" s="26"/>
      <c r="C20" s="2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6"/>
      <c r="B21" s="26"/>
      <c r="C21" s="2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9"/>
      <c r="P21" s="29"/>
      <c r="Q21" s="29"/>
      <c r="R21" s="6"/>
    </row>
    <row r="22" spans="1:18" ht="14.4" x14ac:dyDescent="0.3">
      <c r="A22" s="26"/>
      <c r="B22" s="26"/>
      <c r="C22" s="2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6"/>
      <c r="B23" s="26"/>
      <c r="C23" s="2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6"/>
      <c r="B24" s="26"/>
      <c r="C24" s="2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6"/>
      <c r="B25" s="26"/>
      <c r="C25" s="2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6"/>
      <c r="B26" s="26"/>
      <c r="C26" s="2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