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10" documentId="11_099949BA881095FECB28ABE59EFBEE3D1F896B0E" xr6:coauthVersionLast="47" xr6:coauthVersionMax="47" xr10:uidLastSave="{B3906845-EC0D-4145-AB47-5483F89C6B01}"/>
  <bookViews>
    <workbookView xWindow="19090" yWindow="-9690" windowWidth="38620" windowHeight="21220" xr2:uid="{00000000-000D-0000-FFFF-FFFF00000000}"/>
  </bookViews>
  <sheets>
    <sheet name="Nemocnice Břeclav" sheetId="1" r:id="rId1"/>
  </sheets>
  <definedNames>
    <definedName name="koef">'Nemocnice Břeclav'!$G$4</definedName>
    <definedName name="_xlnm.Print_Area" localSheetId="0">'Nemocnice Břeclav'!$A$4:$E$60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" i="1" l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29" i="1"/>
  <c r="E28" i="1"/>
  <c r="E30" i="1" s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4" i="1" l="1"/>
  <c r="E22" i="1"/>
  <c r="E31" i="1"/>
  <c r="E32" i="1" s="1"/>
  <c r="E59" i="1"/>
  <c r="E55" i="1"/>
  <c r="E56" i="1" s="1"/>
  <c r="E60" i="1" s="1"/>
  <c r="E23" i="1"/>
  <c r="E24" i="1"/>
</calcChain>
</file>

<file path=xl/sharedStrings.xml><?xml version="1.0" encoding="utf-8"?>
<sst xmlns="http://schemas.openxmlformats.org/spreadsheetml/2006/main" count="88" uniqueCount="56">
  <si>
    <r>
      <rPr>
        <i/>
        <sz val="11"/>
        <color theme="1"/>
        <rFont val="Calibri"/>
        <scheme val="minor"/>
      </rPr>
      <t>Pokyny pro vyplnění</t>
    </r>
    <r>
      <rPr>
        <sz val="11"/>
        <color theme="1"/>
        <rFont val="Calibri"/>
        <scheme val="minor"/>
      </rPr>
      <t xml:space="preserve">
Na tomto listu můžete měnit pouze buňky se žlutým pozadím. 
Jedná se o tyto údaje : 
- jednotkové ceny položek zadané na maximálně dvě desetinná místa</t>
    </r>
  </si>
  <si>
    <t>Množ.</t>
  </si>
  <si>
    <t>P/N</t>
  </si>
  <si>
    <t>Název</t>
  </si>
  <si>
    <t>Cena / ks</t>
  </si>
  <si>
    <t>Cena celkem</t>
  </si>
  <si>
    <t xml:space="preserve">Kabel datový UTP, min. cat.6A, CPR:Dca </t>
  </si>
  <si>
    <t>-</t>
  </si>
  <si>
    <t>Montáž kabeláže UTP</t>
  </si>
  <si>
    <t>Zásuvkový box, 2xRJ45 vč. záslepky</t>
  </si>
  <si>
    <t>Zásuvkový box, 1xRJ45 vč. záslepky</t>
  </si>
  <si>
    <t>Patch panel modulární, 19"/1U, 24port, kovový, neosaz.</t>
  </si>
  <si>
    <t>Modul RJ45, UTP, cat.6A</t>
  </si>
  <si>
    <t>Patch kabel RJ45, UTP, cat.6A, 1m</t>
  </si>
  <si>
    <t>Zapojení modulu RJ45</t>
  </si>
  <si>
    <t>Měření TP kabeláže, včetně vystavení protokolu</t>
  </si>
  <si>
    <t>Parapetní kanál 90x55 D</t>
  </si>
  <si>
    <t>Kabelový žlab 100x50</t>
  </si>
  <si>
    <t>Kabelový žlab 300x100</t>
  </si>
  <si>
    <t>Kabelový žlab 200x100</t>
  </si>
  <si>
    <t>Lišta instalační 40x20, PVC, bílá, včetně příslušenství</t>
  </si>
  <si>
    <t>Vyvazovací panel 19"/1U, kovový, plast.oka</t>
  </si>
  <si>
    <t>Lišta instalační 60x40, PVC, bílá, včetně příslušenství</t>
  </si>
  <si>
    <t>Základ DPH 21%</t>
  </si>
  <si>
    <t>Celkem Nová metalická kabeláž pro LAN s DPH</t>
  </si>
  <si>
    <t>Úpravy stávajících rozvaděčů a doplnění rozvaděčů</t>
  </si>
  <si>
    <t>Datový rozvaděč 42U 800x800, s půlenými dvěřmi</t>
  </si>
  <si>
    <t>Přebudování rozvaděčů</t>
  </si>
  <si>
    <t>Celkem za Úpravy stávajících rozvaděčů a doplnění rozvaděčů bez DPH</t>
  </si>
  <si>
    <t>Celkem za Úpravy stávajících rozvaděčů a doplnění rozvaděčů s DPH</t>
  </si>
  <si>
    <t>Ostatní náklady</t>
  </si>
  <si>
    <t>Ostatní</t>
  </si>
  <si>
    <t>Kč</t>
  </si>
  <si>
    <t>Doprava materiálu, osob</t>
  </si>
  <si>
    <t>Nosný instalační materiál</t>
  </si>
  <si>
    <t>Zhotovení a utěsnění požárního prostupu</t>
  </si>
  <si>
    <t>Protipožární ucpávka otvoru do 5x5cm vč.mont.</t>
  </si>
  <si>
    <t>Protipožární ucpávka otvoru do 10x10cm vč.mont.</t>
  </si>
  <si>
    <t>Protipožární ucpávka otvoru do 30x10cm vč.mont.</t>
  </si>
  <si>
    <t>Drobný elektroinstalační materiál (D+M+PPV)</t>
  </si>
  <si>
    <t>Ostatní režijní a přípravné práce</t>
  </si>
  <si>
    <t>Koordinace s ostatními profesemi</t>
  </si>
  <si>
    <t>Dokumentace skutečného provedení</t>
  </si>
  <si>
    <t>Zajištění podkladů pro zpracování předávací dokumentace</t>
  </si>
  <si>
    <t>Demontážní práce stávající kabeláže, zaslepení původních datových zásuvek</t>
  </si>
  <si>
    <t>Pronájem pojízdného hliníkového lešení, výška cca 4m, vč. dopravy a manipulace</t>
  </si>
  <si>
    <t>Příplatek za práce o víkendech a v noci</t>
  </si>
  <si>
    <t>Průraz zdivem v cihlové zdi tloušťky do 15 cm</t>
  </si>
  <si>
    <t>Průraz zdivem v cihlové zdi tloušťky do 30 cm</t>
  </si>
  <si>
    <t>Celkem Ostatní náklady bez DPH</t>
  </si>
  <si>
    <t>Celkem Ostatní náklady s DPH</t>
  </si>
  <si>
    <t>Celkem za vše bez DPH</t>
  </si>
  <si>
    <t>Celkem za vše s DPH</t>
  </si>
  <si>
    <t>Nová metalická kabeláž pro LAN a CAM</t>
  </si>
  <si>
    <t>Celkem Nová metalická kabeláž pro LAN a CAM bez DPH</t>
  </si>
  <si>
    <t>Příloha č.1e materiálu bodu č.     programu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</si>
</sst>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\ &quot;Kč&quot;"/>
  </numFmts>
  <fonts count="8" x14ac:knownFonts="1">
    <font>
      <sz val="11"/>
      <color theme="1"/>
      <name val="Calibri"/>
      <scheme val="minor"/>
    </font>
    <font>
      <b/>
      <i/>
      <sz val="9"/>
      <name val="Arial CE"/>
    </font>
    <font>
      <i/>
      <sz val="9"/>
      <name val="Arial"/>
    </font>
    <font>
      <sz val="9"/>
      <name val="Tahoma"/>
    </font>
    <font>
      <sz val="9"/>
      <name val="Arial"/>
    </font>
    <font>
      <sz val="9"/>
      <name val="Arial CE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92D050"/>
      </patternFill>
    </fill>
    <fill>
      <patternFill patternType="solid">
        <fgColor indexed="5"/>
      </patternFill>
    </fill>
    <fill>
      <patternFill patternType="solid">
        <fgColor theme="0" tint="-0.249977111117893"/>
        <bgColor indexed="65"/>
      </patternFill>
    </fill>
  </fills>
  <borders count="2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4" xfId="0" applyFont="1" applyBorder="1" applyAlignment="1">
      <alignment horizontal="right"/>
    </xf>
    <xf numFmtId="0" fontId="4" fillId="3" borderId="5" xfId="0" applyFont="1" applyFill="1" applyBorder="1" applyAlignment="1">
      <alignment horizontal="center" wrapText="1"/>
    </xf>
    <xf numFmtId="0" fontId="4" fillId="0" borderId="6" xfId="0" applyFont="1" applyBorder="1" applyAlignment="1">
      <alignment wrapText="1"/>
    </xf>
    <xf numFmtId="164" fontId="4" fillId="3" borderId="5" xfId="0" applyNumberFormat="1" applyFont="1" applyFill="1" applyBorder="1"/>
    <xf numFmtId="164" fontId="4" fillId="0" borderId="7" xfId="0" applyNumberFormat="1" applyFont="1" applyBorder="1"/>
    <xf numFmtId="0" fontId="4" fillId="0" borderId="5" xfId="0" applyFont="1" applyBorder="1" applyAlignment="1">
      <alignment wrapText="1"/>
    </xf>
    <xf numFmtId="0" fontId="4" fillId="0" borderId="8" xfId="0" applyFont="1" applyBorder="1" applyAlignment="1">
      <alignment wrapText="1"/>
    </xf>
    <xf numFmtId="0" fontId="4" fillId="0" borderId="0" xfId="0" applyFont="1" applyAlignment="1">
      <alignment wrapText="1"/>
    </xf>
    <xf numFmtId="164" fontId="1" fillId="0" borderId="12" xfId="0" applyNumberFormat="1" applyFont="1" applyBorder="1"/>
    <xf numFmtId="164" fontId="1" fillId="0" borderId="15" xfId="0" applyNumberFormat="1" applyFont="1" applyBorder="1"/>
    <xf numFmtId="164" fontId="1" fillId="0" borderId="19" xfId="0" applyNumberFormat="1" applyFont="1" applyBorder="1"/>
    <xf numFmtId="164" fontId="0" fillId="0" borderId="0" xfId="0" applyNumberForma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164" fontId="1" fillId="0" borderId="14" xfId="0" applyNumberFormat="1" applyFont="1" applyBorder="1"/>
    <xf numFmtId="164" fontId="1" fillId="2" borderId="2" xfId="0" applyNumberFormat="1" applyFont="1" applyFill="1" applyBorder="1"/>
    <xf numFmtId="164" fontId="1" fillId="2" borderId="3" xfId="0" applyNumberFormat="1" applyFont="1" applyFill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0" xfId="0" applyFont="1" applyBorder="1" applyAlignment="1">
      <alignment wrapText="1"/>
    </xf>
    <xf numFmtId="164" fontId="4" fillId="3" borderId="20" xfId="0" applyNumberFormat="1" applyFont="1" applyFill="1" applyBorder="1"/>
    <xf numFmtId="164" fontId="4" fillId="0" borderId="14" xfId="0" applyNumberFormat="1" applyFont="1" applyBorder="1"/>
    <xf numFmtId="0" fontId="4" fillId="0" borderId="21" xfId="0" applyFont="1" applyBorder="1" applyAlignment="1">
      <alignment horizontal="right"/>
    </xf>
    <xf numFmtId="0" fontId="4" fillId="0" borderId="22" xfId="0" applyFont="1" applyBorder="1" applyAlignment="1">
      <alignment horizontal="center" wrapText="1"/>
    </xf>
    <xf numFmtId="0" fontId="5" fillId="0" borderId="2" xfId="0" applyFont="1" applyBorder="1" applyAlignment="1">
      <alignment horizontal="left" vertical="center" wrapText="1"/>
    </xf>
    <xf numFmtId="164" fontId="4" fillId="0" borderId="22" xfId="0" applyNumberFormat="1" applyFont="1" applyBorder="1"/>
    <xf numFmtId="164" fontId="4" fillId="0" borderId="3" xfId="0" applyNumberFormat="1" applyFont="1" applyBorder="1"/>
    <xf numFmtId="164" fontId="1" fillId="4" borderId="23" xfId="0" applyNumberFormat="1" applyFont="1" applyFill="1" applyBorder="1"/>
    <xf numFmtId="0" fontId="7" fillId="0" borderId="0" xfId="0" applyFont="1" applyAlignment="1">
      <alignment horizontal="right"/>
    </xf>
    <xf numFmtId="0" fontId="1" fillId="2" borderId="1" xfId="0" applyFont="1" applyFill="1" applyBorder="1"/>
    <xf numFmtId="0" fontId="1" fillId="2" borderId="2" xfId="0" applyFont="1" applyFill="1" applyBorder="1"/>
    <xf numFmtId="0" fontId="1" fillId="0" borderId="9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1" fillId="0" borderId="13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14" xfId="0" applyFont="1" applyBorder="1" applyAlignment="1">
      <alignment horizontal="right"/>
    </xf>
    <xf numFmtId="0" fontId="1" fillId="0" borderId="16" xfId="0" applyFont="1" applyBorder="1" applyAlignment="1">
      <alignment horizontal="right"/>
    </xf>
    <xf numFmtId="0" fontId="1" fillId="0" borderId="17" xfId="0" applyFont="1" applyBorder="1" applyAlignment="1">
      <alignment horizontal="right"/>
    </xf>
    <xf numFmtId="0" fontId="1" fillId="0" borderId="18" xfId="0" applyFont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0" borderId="1" xfId="0" applyFont="1" applyBorder="1"/>
    <xf numFmtId="0" fontId="1" fillId="0" borderId="2" xfId="0" applyFont="1" applyBorder="1"/>
    <xf numFmtId="0" fontId="1" fillId="4" borderId="1" xfId="0" applyFont="1" applyFill="1" applyBorder="1" applyAlignment="1">
      <alignment horizontal="right"/>
    </xf>
    <xf numFmtId="0" fontId="1" fillId="4" borderId="2" xfId="0" applyFont="1" applyFill="1" applyBorder="1" applyAlignment="1">
      <alignment horizontal="right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Kancelář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4"/>
  <sheetViews>
    <sheetView tabSelected="1" zoomScaleNormal="100" workbookViewId="0">
      <selection activeCell="H21" sqref="H21"/>
    </sheetView>
  </sheetViews>
  <sheetFormatPr defaultColWidth="8.85546875" defaultRowHeight="15" x14ac:dyDescent="0.25"/>
  <cols>
    <col min="1" max="1" width="7.140625" customWidth="1"/>
    <col min="2" max="2" width="15.28515625" style="1" customWidth="1"/>
    <col min="3" max="3" width="57.7109375" bestFit="1" customWidth="1"/>
    <col min="4" max="4" width="11.28515625" bestFit="1" customWidth="1"/>
    <col min="5" max="5" width="13.7109375" bestFit="1" customWidth="1"/>
    <col min="7" max="7" width="12" bestFit="1" customWidth="1"/>
  </cols>
  <sheetData>
    <row r="1" spans="1:5" x14ac:dyDescent="0.25">
      <c r="C1" s="37" t="s">
        <v>55</v>
      </c>
    </row>
    <row r="2" spans="1:5" ht="75" x14ac:dyDescent="0.25">
      <c r="C2" s="2" t="s">
        <v>0</v>
      </c>
    </row>
    <row r="4" spans="1:5" x14ac:dyDescent="0.25">
      <c r="A4" s="38" t="s">
        <v>53</v>
      </c>
      <c r="B4" s="39"/>
      <c r="C4" s="39"/>
      <c r="D4" s="3"/>
      <c r="E4" s="4"/>
    </row>
    <row r="5" spans="1:5" x14ac:dyDescent="0.25">
      <c r="A5" s="5" t="s">
        <v>1</v>
      </c>
      <c r="B5" s="6" t="s">
        <v>2</v>
      </c>
      <c r="C5" s="6" t="s">
        <v>3</v>
      </c>
      <c r="D5" s="6" t="s">
        <v>4</v>
      </c>
      <c r="E5" s="7" t="s">
        <v>5</v>
      </c>
    </row>
    <row r="6" spans="1:5" x14ac:dyDescent="0.25">
      <c r="A6" s="8">
        <v>45756</v>
      </c>
      <c r="B6" s="9"/>
      <c r="C6" s="10" t="s">
        <v>6</v>
      </c>
      <c r="D6" s="11"/>
      <c r="E6" s="12">
        <f t="shared" ref="E6:E21" si="0">A6*D6</f>
        <v>0</v>
      </c>
    </row>
    <row r="7" spans="1:5" x14ac:dyDescent="0.25">
      <c r="A7" s="13">
        <v>45756</v>
      </c>
      <c r="B7" s="9" t="s">
        <v>7</v>
      </c>
      <c r="C7" s="14" t="s">
        <v>8</v>
      </c>
      <c r="D7" s="11"/>
      <c r="E7" s="12">
        <f t="shared" si="0"/>
        <v>0</v>
      </c>
    </row>
    <row r="8" spans="1:5" x14ac:dyDescent="0.25">
      <c r="A8" s="8">
        <v>345</v>
      </c>
      <c r="B8" s="9"/>
      <c r="C8" s="14" t="s">
        <v>9</v>
      </c>
      <c r="D8" s="11"/>
      <c r="E8" s="12">
        <f t="shared" si="0"/>
        <v>0</v>
      </c>
    </row>
    <row r="9" spans="1:5" x14ac:dyDescent="0.25">
      <c r="A9" s="8">
        <v>48</v>
      </c>
      <c r="B9" s="9"/>
      <c r="C9" s="14" t="s">
        <v>10</v>
      </c>
      <c r="D9" s="11"/>
      <c r="E9" s="12">
        <f t="shared" si="0"/>
        <v>0</v>
      </c>
    </row>
    <row r="10" spans="1:5" x14ac:dyDescent="0.25">
      <c r="A10" s="8">
        <v>34</v>
      </c>
      <c r="B10" s="9"/>
      <c r="C10" s="14" t="s">
        <v>11</v>
      </c>
      <c r="D10" s="11"/>
      <c r="E10" s="12">
        <f t="shared" si="0"/>
        <v>0</v>
      </c>
    </row>
    <row r="11" spans="1:5" x14ac:dyDescent="0.25">
      <c r="A11" s="8">
        <v>1428</v>
      </c>
      <c r="B11" s="9"/>
      <c r="C11" s="14" t="s">
        <v>12</v>
      </c>
      <c r="D11" s="11"/>
      <c r="E11" s="12">
        <f t="shared" si="0"/>
        <v>0</v>
      </c>
    </row>
    <row r="12" spans="1:5" x14ac:dyDescent="0.25">
      <c r="A12" s="8">
        <v>714</v>
      </c>
      <c r="B12" s="9" t="s">
        <v>7</v>
      </c>
      <c r="C12" s="14" t="s">
        <v>13</v>
      </c>
      <c r="D12" s="11"/>
      <c r="E12" s="12">
        <f t="shared" si="0"/>
        <v>0</v>
      </c>
    </row>
    <row r="13" spans="1:5" x14ac:dyDescent="0.25">
      <c r="A13" s="8">
        <v>1428</v>
      </c>
      <c r="B13" s="9" t="s">
        <v>7</v>
      </c>
      <c r="C13" s="14" t="s">
        <v>14</v>
      </c>
      <c r="D13" s="11"/>
      <c r="E13" s="12">
        <f t="shared" si="0"/>
        <v>0</v>
      </c>
    </row>
    <row r="14" spans="1:5" x14ac:dyDescent="0.25">
      <c r="A14" s="8">
        <v>714</v>
      </c>
      <c r="B14" s="9"/>
      <c r="C14" s="14" t="s">
        <v>15</v>
      </c>
      <c r="D14" s="11"/>
      <c r="E14" s="12">
        <f t="shared" si="0"/>
        <v>0</v>
      </c>
    </row>
    <row r="15" spans="1:5" x14ac:dyDescent="0.25">
      <c r="A15" s="8">
        <v>60</v>
      </c>
      <c r="B15" s="9"/>
      <c r="C15" s="14" t="s">
        <v>16</v>
      </c>
      <c r="D15" s="11"/>
      <c r="E15" s="12">
        <f t="shared" si="0"/>
        <v>0</v>
      </c>
    </row>
    <row r="16" spans="1:5" x14ac:dyDescent="0.25">
      <c r="A16" s="8">
        <v>374</v>
      </c>
      <c r="B16" s="9"/>
      <c r="C16" s="14" t="s">
        <v>17</v>
      </c>
      <c r="D16" s="11"/>
      <c r="E16" s="12">
        <f t="shared" si="0"/>
        <v>0</v>
      </c>
    </row>
    <row r="17" spans="1:7" x14ac:dyDescent="0.25">
      <c r="A17" s="8">
        <v>25</v>
      </c>
      <c r="B17" s="9"/>
      <c r="C17" s="14" t="s">
        <v>18</v>
      </c>
      <c r="D17" s="11"/>
      <c r="E17" s="12">
        <f t="shared" si="0"/>
        <v>0</v>
      </c>
    </row>
    <row r="18" spans="1:7" x14ac:dyDescent="0.25">
      <c r="A18" s="8">
        <v>461</v>
      </c>
      <c r="B18" s="9"/>
      <c r="C18" s="14" t="s">
        <v>19</v>
      </c>
      <c r="D18" s="11"/>
      <c r="E18" s="12">
        <f t="shared" si="0"/>
        <v>0</v>
      </c>
    </row>
    <row r="19" spans="1:7" x14ac:dyDescent="0.25">
      <c r="A19" s="8">
        <v>2290</v>
      </c>
      <c r="B19" s="9"/>
      <c r="C19" s="14" t="s">
        <v>20</v>
      </c>
      <c r="D19" s="11"/>
      <c r="E19" s="12">
        <f t="shared" si="0"/>
        <v>0</v>
      </c>
    </row>
    <row r="20" spans="1:7" x14ac:dyDescent="0.25">
      <c r="A20" s="8">
        <v>38</v>
      </c>
      <c r="B20" s="9"/>
      <c r="C20" s="14" t="s">
        <v>21</v>
      </c>
      <c r="D20" s="11"/>
      <c r="E20" s="12">
        <f t="shared" si="0"/>
        <v>0</v>
      </c>
    </row>
    <row r="21" spans="1:7" x14ac:dyDescent="0.25">
      <c r="A21" s="13">
        <v>705</v>
      </c>
      <c r="B21" s="9"/>
      <c r="C21" s="15" t="s">
        <v>22</v>
      </c>
      <c r="D21" s="11"/>
      <c r="E21" s="12">
        <f t="shared" si="0"/>
        <v>0</v>
      </c>
    </row>
    <row r="22" spans="1:7" x14ac:dyDescent="0.25">
      <c r="A22" s="40" t="s">
        <v>54</v>
      </c>
      <c r="B22" s="41"/>
      <c r="C22" s="41"/>
      <c r="D22" s="42"/>
      <c r="E22" s="16">
        <f>SUM(E5:E21)</f>
        <v>0</v>
      </c>
    </row>
    <row r="23" spans="1:7" x14ac:dyDescent="0.25">
      <c r="A23" s="43" t="s">
        <v>23</v>
      </c>
      <c r="B23" s="44"/>
      <c r="C23" s="44"/>
      <c r="D23" s="45"/>
      <c r="E23" s="17">
        <f>0.21*E22</f>
        <v>0</v>
      </c>
    </row>
    <row r="24" spans="1:7" x14ac:dyDescent="0.25">
      <c r="A24" s="46" t="s">
        <v>24</v>
      </c>
      <c r="B24" s="47"/>
      <c r="C24" s="47"/>
      <c r="D24" s="48"/>
      <c r="E24" s="18">
        <f>E22+E23</f>
        <v>0</v>
      </c>
      <c r="G24" s="19"/>
    </row>
    <row r="25" spans="1:7" x14ac:dyDescent="0.25">
      <c r="A25" s="20"/>
      <c r="B25" s="21"/>
      <c r="C25" s="20"/>
      <c r="D25" s="22"/>
      <c r="E25" s="23"/>
      <c r="G25" s="19"/>
    </row>
    <row r="26" spans="1:7" x14ac:dyDescent="0.25">
      <c r="A26" s="38" t="s">
        <v>25</v>
      </c>
      <c r="B26" s="39"/>
      <c r="C26" s="39"/>
      <c r="D26" s="3"/>
      <c r="E26" s="4"/>
      <c r="G26" s="19"/>
    </row>
    <row r="27" spans="1:7" x14ac:dyDescent="0.25">
      <c r="A27" s="5" t="s">
        <v>1</v>
      </c>
      <c r="B27" s="6" t="s">
        <v>2</v>
      </c>
      <c r="C27" s="6" t="s">
        <v>3</v>
      </c>
      <c r="D27" s="6" t="s">
        <v>4</v>
      </c>
      <c r="E27" s="7" t="s">
        <v>5</v>
      </c>
    </row>
    <row r="28" spans="1:7" x14ac:dyDescent="0.25">
      <c r="A28" s="8">
        <v>5</v>
      </c>
      <c r="B28" s="9"/>
      <c r="C28" s="10" t="s">
        <v>26</v>
      </c>
      <c r="D28" s="11"/>
      <c r="E28" s="12">
        <f t="shared" ref="E28:E29" si="1">D28*A28</f>
        <v>0</v>
      </c>
    </row>
    <row r="29" spans="1:7" x14ac:dyDescent="0.25">
      <c r="A29" s="8">
        <v>5</v>
      </c>
      <c r="B29" s="9" t="s">
        <v>7</v>
      </c>
      <c r="C29" s="13" t="s">
        <v>27</v>
      </c>
      <c r="D29" s="11"/>
      <c r="E29" s="12">
        <f t="shared" si="1"/>
        <v>0</v>
      </c>
    </row>
    <row r="30" spans="1:7" x14ac:dyDescent="0.25">
      <c r="A30" s="40" t="s">
        <v>28</v>
      </c>
      <c r="B30" s="41"/>
      <c r="C30" s="41"/>
      <c r="D30" s="41"/>
      <c r="E30" s="16">
        <f>SUM(E28:E29)</f>
        <v>0</v>
      </c>
    </row>
    <row r="31" spans="1:7" x14ac:dyDescent="0.25">
      <c r="A31" s="43" t="s">
        <v>23</v>
      </c>
      <c r="B31" s="44"/>
      <c r="C31" s="44"/>
      <c r="D31" s="44"/>
      <c r="E31" s="17">
        <f>0.21*E30</f>
        <v>0</v>
      </c>
    </row>
    <row r="32" spans="1:7" x14ac:dyDescent="0.25">
      <c r="A32" s="46" t="s">
        <v>29</v>
      </c>
      <c r="B32" s="47"/>
      <c r="C32" s="47"/>
      <c r="D32" s="47"/>
      <c r="E32" s="18">
        <f>E30+E31</f>
        <v>0</v>
      </c>
    </row>
    <row r="33" spans="1:5" x14ac:dyDescent="0.25">
      <c r="A33" s="20"/>
      <c r="B33" s="21"/>
      <c r="C33" s="20"/>
      <c r="D33" s="22"/>
      <c r="E33" s="23"/>
    </row>
    <row r="34" spans="1:5" x14ac:dyDescent="0.25">
      <c r="A34" s="49" t="s">
        <v>30</v>
      </c>
      <c r="B34" s="50"/>
      <c r="C34" s="50"/>
      <c r="D34" s="24"/>
      <c r="E34" s="25"/>
    </row>
    <row r="35" spans="1:5" x14ac:dyDescent="0.25">
      <c r="A35" s="5" t="s">
        <v>1</v>
      </c>
      <c r="B35" s="6" t="s">
        <v>2</v>
      </c>
      <c r="C35" s="6" t="s">
        <v>3</v>
      </c>
      <c r="D35" s="6" t="s">
        <v>4</v>
      </c>
      <c r="E35" s="7" t="s">
        <v>5</v>
      </c>
    </row>
    <row r="36" spans="1:5" x14ac:dyDescent="0.25">
      <c r="A36" s="51" t="s">
        <v>31</v>
      </c>
      <c r="B36" s="52"/>
      <c r="C36" s="52"/>
      <c r="D36" s="26" t="s">
        <v>32</v>
      </c>
      <c r="E36" s="27" t="s">
        <v>32</v>
      </c>
    </row>
    <row r="37" spans="1:5" x14ac:dyDescent="0.25">
      <c r="A37" s="13">
        <v>1</v>
      </c>
      <c r="B37" s="9" t="s">
        <v>7</v>
      </c>
      <c r="C37" s="13" t="s">
        <v>33</v>
      </c>
      <c r="D37" s="11"/>
      <c r="E37" s="12">
        <f>A37*D37</f>
        <v>0</v>
      </c>
    </row>
    <row r="38" spans="1:5" x14ac:dyDescent="0.25">
      <c r="A38" s="13">
        <v>1</v>
      </c>
      <c r="B38" s="9" t="s">
        <v>7</v>
      </c>
      <c r="C38" s="13" t="s">
        <v>34</v>
      </c>
      <c r="D38" s="11"/>
      <c r="E38" s="12">
        <f t="shared" ref="E38:E52" si="2">D38*A38</f>
        <v>0</v>
      </c>
    </row>
    <row r="39" spans="1:5" x14ac:dyDescent="0.25">
      <c r="A39" s="13">
        <v>1</v>
      </c>
      <c r="B39" s="9" t="s">
        <v>7</v>
      </c>
      <c r="C39" s="13" t="s">
        <v>35</v>
      </c>
      <c r="D39" s="11"/>
      <c r="E39" s="12">
        <f t="shared" si="2"/>
        <v>0</v>
      </c>
    </row>
    <row r="40" spans="1:5" x14ac:dyDescent="0.25">
      <c r="A40" s="13">
        <v>1</v>
      </c>
      <c r="B40" s="9" t="s">
        <v>7</v>
      </c>
      <c r="C40" s="13" t="s">
        <v>36</v>
      </c>
      <c r="D40" s="11"/>
      <c r="E40" s="12">
        <f t="shared" si="2"/>
        <v>0</v>
      </c>
    </row>
    <row r="41" spans="1:5" x14ac:dyDescent="0.25">
      <c r="A41" s="13">
        <v>1</v>
      </c>
      <c r="B41" s="9" t="s">
        <v>7</v>
      </c>
      <c r="C41" s="13" t="s">
        <v>37</v>
      </c>
      <c r="D41" s="11"/>
      <c r="E41" s="12">
        <f t="shared" si="2"/>
        <v>0</v>
      </c>
    </row>
    <row r="42" spans="1:5" x14ac:dyDescent="0.25">
      <c r="A42" s="13">
        <v>1</v>
      </c>
      <c r="B42" s="9" t="s">
        <v>7</v>
      </c>
      <c r="C42" s="13" t="s">
        <v>38</v>
      </c>
      <c r="D42" s="11"/>
      <c r="E42" s="12">
        <f t="shared" si="2"/>
        <v>0</v>
      </c>
    </row>
    <row r="43" spans="1:5" x14ac:dyDescent="0.25">
      <c r="A43" s="13">
        <v>1</v>
      </c>
      <c r="B43" s="9" t="s">
        <v>7</v>
      </c>
      <c r="C43" s="13" t="s">
        <v>39</v>
      </c>
      <c r="D43" s="11"/>
      <c r="E43" s="12">
        <f t="shared" si="2"/>
        <v>0</v>
      </c>
    </row>
    <row r="44" spans="1:5" x14ac:dyDescent="0.25">
      <c r="A44" s="13">
        <v>35</v>
      </c>
      <c r="B44" s="9" t="s">
        <v>7</v>
      </c>
      <c r="C44" s="13" t="s">
        <v>40</v>
      </c>
      <c r="D44" s="11"/>
      <c r="E44" s="12">
        <f t="shared" si="2"/>
        <v>0</v>
      </c>
    </row>
    <row r="45" spans="1:5" x14ac:dyDescent="0.25">
      <c r="A45" s="13">
        <v>30</v>
      </c>
      <c r="B45" s="9" t="s">
        <v>7</v>
      </c>
      <c r="C45" s="13" t="s">
        <v>41</v>
      </c>
      <c r="D45" s="11"/>
      <c r="E45" s="12">
        <f t="shared" si="2"/>
        <v>0</v>
      </c>
    </row>
    <row r="46" spans="1:5" x14ac:dyDescent="0.25">
      <c r="A46" s="13">
        <v>1</v>
      </c>
      <c r="B46" s="9" t="s">
        <v>7</v>
      </c>
      <c r="C46" s="13" t="s">
        <v>42</v>
      </c>
      <c r="D46" s="11"/>
      <c r="E46" s="12">
        <f t="shared" si="2"/>
        <v>0</v>
      </c>
    </row>
    <row r="47" spans="1:5" x14ac:dyDescent="0.25">
      <c r="A47" s="13">
        <v>1</v>
      </c>
      <c r="B47" s="9" t="s">
        <v>7</v>
      </c>
      <c r="C47" s="13" t="s">
        <v>43</v>
      </c>
      <c r="D47" s="11"/>
      <c r="E47" s="12">
        <f t="shared" si="2"/>
        <v>0</v>
      </c>
    </row>
    <row r="48" spans="1:5" ht="24.75" x14ac:dyDescent="0.25">
      <c r="A48" s="13">
        <v>1</v>
      </c>
      <c r="B48" s="9" t="s">
        <v>7</v>
      </c>
      <c r="C48" s="13" t="s">
        <v>44</v>
      </c>
      <c r="D48" s="11"/>
      <c r="E48" s="12">
        <f t="shared" si="2"/>
        <v>0</v>
      </c>
    </row>
    <row r="49" spans="1:5" ht="24.75" x14ac:dyDescent="0.25">
      <c r="A49" s="13">
        <v>1</v>
      </c>
      <c r="B49" s="9" t="s">
        <v>7</v>
      </c>
      <c r="C49" s="13" t="s">
        <v>45</v>
      </c>
      <c r="D49" s="11"/>
      <c r="E49" s="12">
        <f t="shared" si="2"/>
        <v>0</v>
      </c>
    </row>
    <row r="50" spans="1:5" x14ac:dyDescent="0.25">
      <c r="A50" s="13">
        <v>1</v>
      </c>
      <c r="B50" s="9" t="s">
        <v>7</v>
      </c>
      <c r="C50" s="13" t="s">
        <v>46</v>
      </c>
      <c r="D50" s="11"/>
      <c r="E50" s="12">
        <f t="shared" si="2"/>
        <v>0</v>
      </c>
    </row>
    <row r="51" spans="1:5" x14ac:dyDescent="0.25">
      <c r="A51" s="13">
        <v>1</v>
      </c>
      <c r="B51" s="9" t="s">
        <v>7</v>
      </c>
      <c r="C51" s="13" t="s">
        <v>47</v>
      </c>
      <c r="D51" s="11"/>
      <c r="E51" s="12">
        <f t="shared" si="2"/>
        <v>0</v>
      </c>
    </row>
    <row r="52" spans="1:5" x14ac:dyDescent="0.25">
      <c r="A52" s="28">
        <v>1</v>
      </c>
      <c r="B52" s="9" t="s">
        <v>7</v>
      </c>
      <c r="C52" s="28" t="s">
        <v>48</v>
      </c>
      <c r="D52" s="29"/>
      <c r="E52" s="30">
        <f t="shared" si="2"/>
        <v>0</v>
      </c>
    </row>
    <row r="53" spans="1:5" x14ac:dyDescent="0.25">
      <c r="A53" s="31"/>
      <c r="B53" s="32"/>
      <c r="C53" s="33"/>
      <c r="D53" s="34"/>
      <c r="E53" s="35"/>
    </row>
    <row r="54" spans="1:5" x14ac:dyDescent="0.25">
      <c r="A54" s="40" t="s">
        <v>49</v>
      </c>
      <c r="B54" s="41"/>
      <c r="C54" s="41"/>
      <c r="D54" s="41"/>
      <c r="E54" s="16">
        <f>SUM(E37:E53)</f>
        <v>0</v>
      </c>
    </row>
    <row r="55" spans="1:5" x14ac:dyDescent="0.25">
      <c r="A55" s="43" t="s">
        <v>23</v>
      </c>
      <c r="B55" s="44"/>
      <c r="C55" s="44"/>
      <c r="D55" s="44"/>
      <c r="E55" s="17">
        <f>0.21*E54</f>
        <v>0</v>
      </c>
    </row>
    <row r="56" spans="1:5" x14ac:dyDescent="0.25">
      <c r="A56" s="46" t="s">
        <v>50</v>
      </c>
      <c r="B56" s="47"/>
      <c r="C56" s="47"/>
      <c r="D56" s="47"/>
      <c r="E56" s="18">
        <f>E54+E55</f>
        <v>0</v>
      </c>
    </row>
    <row r="58" spans="1:5" x14ac:dyDescent="0.25">
      <c r="A58" s="20"/>
      <c r="B58" s="21"/>
      <c r="C58" s="20"/>
      <c r="D58" s="22"/>
      <c r="E58" s="22"/>
    </row>
    <row r="59" spans="1:5" x14ac:dyDescent="0.25">
      <c r="A59" s="53" t="s">
        <v>51</v>
      </c>
      <c r="B59" s="54"/>
      <c r="C59" s="54"/>
      <c r="D59" s="54"/>
      <c r="E59" s="36">
        <f>E54+E30+E22</f>
        <v>0</v>
      </c>
    </row>
    <row r="60" spans="1:5" x14ac:dyDescent="0.25">
      <c r="A60" s="53" t="s">
        <v>52</v>
      </c>
      <c r="B60" s="54"/>
      <c r="C60" s="54"/>
      <c r="D60" s="54"/>
      <c r="E60" s="36">
        <f>E56+E32+E24</f>
        <v>0</v>
      </c>
    </row>
    <row r="61" spans="1:5" x14ac:dyDescent="0.25">
      <c r="A61" s="20"/>
      <c r="B61" s="21"/>
      <c r="C61" s="20"/>
      <c r="D61" s="22"/>
      <c r="E61" s="22"/>
    </row>
    <row r="62" spans="1:5" x14ac:dyDescent="0.25">
      <c r="A62" s="20"/>
      <c r="B62" s="21"/>
      <c r="C62" s="20"/>
      <c r="D62" s="22"/>
      <c r="E62" s="22"/>
    </row>
    <row r="63" spans="1:5" x14ac:dyDescent="0.25">
      <c r="A63" s="20"/>
      <c r="B63" s="21"/>
      <c r="C63" s="20"/>
      <c r="D63" s="22"/>
      <c r="E63" s="22"/>
    </row>
    <row r="64" spans="1:5" x14ac:dyDescent="0.25">
      <c r="A64" s="20"/>
      <c r="B64" s="21"/>
      <c r="C64" s="20"/>
      <c r="D64" s="22"/>
      <c r="E64" s="22"/>
    </row>
  </sheetData>
  <mergeCells count="15">
    <mergeCell ref="A54:D54"/>
    <mergeCell ref="A55:D55"/>
    <mergeCell ref="A56:D56"/>
    <mergeCell ref="A59:D59"/>
    <mergeCell ref="A60:D60"/>
    <mergeCell ref="A30:D30"/>
    <mergeCell ref="A31:D31"/>
    <mergeCell ref="A32:D32"/>
    <mergeCell ref="A34:C34"/>
    <mergeCell ref="A36:C36"/>
    <mergeCell ref="A4:C4"/>
    <mergeCell ref="A22:D22"/>
    <mergeCell ref="A23:D23"/>
    <mergeCell ref="A24:D24"/>
    <mergeCell ref="A26:C26"/>
  </mergeCells>
  <pageMargins left="0.19685039370078741" right="0.19685039370078741" top="0.19685039370078741" bottom="0.19685039370078741" header="0.11811023622047244" footer="0.11811023622047244"/>
  <pageSetup paperSize="9" scale="95" orientation="portrait" r:id="rId1"/>
</worksheet>
</file>

<file path=docMetadata/LabelInfo.xml><?xml version="1.0" encoding="utf-8"?>
<clbl:labelList xmlns:clbl="http://schemas.microsoft.com/office/2020/mipLabelMetadata">
  <clbl:label id="{690ebb53-23a2-471a-9c6e-17bd0d11311e}" enabled="1" method="Standard" siteId="{418bc066-1b00-4aad-ad98-9ead95bb26a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Nemocnice Břeclav</vt:lpstr>
      <vt:lpstr>koef</vt:lpstr>
      <vt:lpstr>'Nemocnice Břeclav'!Oblast_tisku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2025-08-12T08:57:08Z</dcterms:created>
  <dcterms:modified xsi:type="dcterms:W3CDTF">2025-11-10T10:28:33Z</dcterms:modified>
</cp:coreProperties>
</file>