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arca/Desktop/Veřejné zakázky/JMZ/Nábytek kov/Část A/"/>
    </mc:Choice>
  </mc:AlternateContent>
  <xr:revisionPtr revIDLastSave="0" documentId="13_ncr:1_{74DA829D-AE19-D641-9818-FD99A75E63C7}" xr6:coauthVersionLast="47" xr6:coauthVersionMax="47" xr10:uidLastSave="{00000000-0000-0000-0000-000000000000}"/>
  <bookViews>
    <workbookView xWindow="0" yWindow="740" windowWidth="29400" windowHeight="18380" xr2:uid="{AAA9482C-065E-42BC-BCBB-F16FEAA6F18C}"/>
  </bookViews>
  <sheets>
    <sheet name="Př.2b - Cen. kalkulac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5" i="1" l="1"/>
</calcChain>
</file>

<file path=xl/sharedStrings.xml><?xml version="1.0" encoding="utf-8"?>
<sst xmlns="http://schemas.openxmlformats.org/spreadsheetml/2006/main" count="97" uniqueCount="82">
  <si>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</si>
  <si>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</si>
  <si>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</si>
  <si>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</si>
  <si>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</si>
  <si>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Kč bez DPH</t>
  </si>
  <si>
    <t>1.</t>
  </si>
  <si>
    <t>NK 0547</t>
  </si>
  <si>
    <t>skříňka závěsná-nerez, š. 130 cm</t>
  </si>
  <si>
    <t>2</t>
  </si>
  <si>
    <t>2.</t>
  </si>
  <si>
    <t>NK 0549</t>
  </si>
  <si>
    <t>skříňka závěsná-nerez, š. 150 cm</t>
  </si>
  <si>
    <t>4</t>
  </si>
  <si>
    <t>3.</t>
  </si>
  <si>
    <t>NK 1109</t>
  </si>
  <si>
    <t>skříňka závěsná-nerez, š. 180 cm</t>
  </si>
  <si>
    <t>4.</t>
  </si>
  <si>
    <t>NK 0162</t>
  </si>
  <si>
    <t>nerezová stěna na podložní mísy a močové lahve</t>
  </si>
  <si>
    <t>5.</t>
  </si>
  <si>
    <t>T 6666</t>
  </si>
  <si>
    <t>držák na rukavice</t>
  </si>
  <si>
    <t>28</t>
  </si>
  <si>
    <t>6.</t>
  </si>
  <si>
    <t>T 9008</t>
  </si>
  <si>
    <t>zásobník hygienických sáčků</t>
  </si>
  <si>
    <t>128</t>
  </si>
  <si>
    <t>7.</t>
  </si>
  <si>
    <t>T 0202</t>
  </si>
  <si>
    <t>nerezová věšáková lišta s 5 háčky</t>
  </si>
  <si>
    <t>40</t>
  </si>
  <si>
    <t>8.</t>
  </si>
  <si>
    <t>N 0245</t>
  </si>
  <si>
    <t>banketový stůl</t>
  </si>
  <si>
    <t>9.</t>
  </si>
  <si>
    <t>N 0508</t>
  </si>
  <si>
    <t>venkovní kovová židle na terasu</t>
  </si>
  <si>
    <t>58</t>
  </si>
  <si>
    <t>10.</t>
  </si>
  <si>
    <t>N 0541</t>
  </si>
  <si>
    <t>stolek na terasu</t>
  </si>
  <si>
    <t>29</t>
  </si>
  <si>
    <t>11.</t>
  </si>
  <si>
    <t>NK 0604</t>
  </si>
  <si>
    <t>regál pozink, hl.60cm/ š. 60cm</t>
  </si>
  <si>
    <t>10</t>
  </si>
  <si>
    <t>12.</t>
  </si>
  <si>
    <t>NK 0600</t>
  </si>
  <si>
    <t>regál pozink, hl.60cm/ š. 80cm</t>
  </si>
  <si>
    <t>22</t>
  </si>
  <si>
    <t>13.</t>
  </si>
  <si>
    <t>NK 0601</t>
  </si>
  <si>
    <t>regál pozink, hl.60cm/ š. 100cm</t>
  </si>
  <si>
    <t>163</t>
  </si>
  <si>
    <t>14.</t>
  </si>
  <si>
    <t>NK 0603</t>
  </si>
  <si>
    <t>regál pozink, hl.60cm/ š. 130cm</t>
  </si>
  <si>
    <t>3</t>
  </si>
  <si>
    <t>15.</t>
  </si>
  <si>
    <t>NK 0606</t>
  </si>
  <si>
    <t>prodejní regály - regálový systém</t>
  </si>
  <si>
    <t>16.</t>
  </si>
  <si>
    <t>montáž včetně spojovacího materiálu</t>
  </si>
  <si>
    <t>17.</t>
  </si>
  <si>
    <t>doprava a balné</t>
  </si>
  <si>
    <t>18.</t>
  </si>
  <si>
    <t>CELKEM - součet řádků 1 až 17</t>
  </si>
  <si>
    <t>takto označené buňky tabulky vyplní dodavatel</t>
  </si>
  <si>
    <t>takto označené buňky tabulky budou předmětem hodnocení</t>
  </si>
  <si>
    <t>Datum:</t>
  </si>
  <si>
    <t>razítko a podpis</t>
  </si>
  <si>
    <t xml:space="preserve"> Výrobková skupina</t>
  </si>
  <si>
    <t xml:space="preserve"> -</t>
  </si>
  <si>
    <t>1</t>
  </si>
  <si>
    <t>5</t>
  </si>
  <si>
    <t>Příloha č. 2b</t>
  </si>
  <si>
    <t xml:space="preserve"> ,,B - Kovový nábytek (39100000-3 Nábytek; 39150000-8 Různý nábytek a vybavení; 45421153-1-Instalace a montáž vestavěného nábytku) pro Sanatorium Pálava´´</t>
  </si>
  <si>
    <t>CENOVÁ KALKULACE</t>
  </si>
  <si>
    <t>Cena za 1 ks</t>
  </si>
  <si>
    <t>Cena celkem</t>
  </si>
  <si>
    <t>Dodavatel čestně prohlašuje, že cena zahrnuje veškeré náklady nutné pro plnění předmětu veřejné zakázky tak, jak jsou specifikovány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</si>
</sst>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49" fontId="7" fillId="2" borderId="16" xfId="1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8" fillId="3" borderId="18" xfId="0" applyNumberFormat="1" applyFont="1" applyFill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24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Normální" xfId="0" builtinId="0"/>
    <cellStyle name="Normální 2 3" xfId="1" xr:uid="{D3B62CF6-753A-4B8C-AF1B-89BAC1B5C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4D5FE329-E97E-44F4-B021-B4DAB72A2C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886E-29DF-455E-904C-E092E6F1073D}">
  <sheetPr>
    <pageSetUpPr fitToPage="1"/>
  </sheetPr>
  <dimension ref="A1:G32"/>
  <sheetViews>
    <sheetView tabSelected="1" view="pageBreakPreview" zoomScaleNormal="100" zoomScaleSheetLayoutView="100" workbookViewId="0">
      <selection activeCell="F8" sqref="F8"/>
    </sheetView>
  </sheetViews>
  <sheetFormatPr baseColWidth="10" defaultColWidth="8.83203125" defaultRowHeight="13" x14ac:dyDescent="0.15"/>
  <cols>
    <col min="2" max="2" width="9.33203125" bestFit="1" customWidth="1"/>
    <col min="3" max="3" width="18.5" bestFit="1" customWidth="1"/>
    <col min="4" max="4" width="65.6640625" bestFit="1" customWidth="1"/>
    <col min="5" max="5" width="16.6640625" customWidth="1"/>
    <col min="6" max="7" width="21.5" bestFit="1" customWidth="1"/>
  </cols>
  <sheetData>
    <row r="1" spans="1:7" ht="63" customHeight="1" x14ac:dyDescent="0.15"/>
    <row r="2" spans="1:7" x14ac:dyDescent="0.15">
      <c r="A2" t="s">
        <v>76</v>
      </c>
    </row>
    <row r="3" spans="1:7" ht="18" x14ac:dyDescent="0.15">
      <c r="A3" s="35" t="s">
        <v>78</v>
      </c>
      <c r="B3" s="35"/>
      <c r="C3" s="35"/>
      <c r="D3" s="35"/>
      <c r="E3" s="35"/>
      <c r="F3" s="35"/>
      <c r="G3" s="35"/>
    </row>
    <row r="4" spans="1:7" ht="27" customHeight="1" x14ac:dyDescent="0.15">
      <c r="A4" s="36" t="s">
        <v>77</v>
      </c>
      <c r="B4" s="36"/>
      <c r="C4" s="36"/>
      <c r="D4" s="36"/>
      <c r="E4" s="36"/>
      <c r="F4" s="36"/>
      <c r="G4" s="36"/>
    </row>
    <row r="5" spans="1:7" ht="14" thickBot="1" x14ac:dyDescent="0.2">
      <c r="A5" s="37" t="s">
        <v>0</v>
      </c>
      <c r="B5" s="37"/>
      <c r="C5" s="37"/>
      <c r="D5" s="37"/>
      <c r="E5" s="37"/>
      <c r="F5" s="38"/>
      <c r="G5" s="38"/>
    </row>
    <row r="6" spans="1:7" x14ac:dyDescent="0.15">
      <c r="A6" s="39" t="s">
        <v>1</v>
      </c>
      <c r="B6" s="41" t="s">
        <v>2</v>
      </c>
      <c r="C6" s="43" t="s">
        <v>72</v>
      </c>
      <c r="D6" s="43" t="s">
        <v>3</v>
      </c>
      <c r="E6" s="45" t="s">
        <v>4</v>
      </c>
      <c r="F6" s="1" t="s">
        <v>79</v>
      </c>
      <c r="G6" s="2" t="s">
        <v>80</v>
      </c>
    </row>
    <row r="7" spans="1:7" ht="14" thickBot="1" x14ac:dyDescent="0.2">
      <c r="A7" s="40"/>
      <c r="B7" s="42"/>
      <c r="C7" s="44"/>
      <c r="D7" s="44"/>
      <c r="E7" s="46"/>
      <c r="F7" s="3" t="s">
        <v>5</v>
      </c>
      <c r="G7" s="4" t="s">
        <v>5</v>
      </c>
    </row>
    <row r="8" spans="1:7" ht="14" x14ac:dyDescent="0.15">
      <c r="A8" s="5" t="s">
        <v>6</v>
      </c>
      <c r="B8" s="6" t="s">
        <v>7</v>
      </c>
      <c r="C8" s="33" t="s">
        <v>74</v>
      </c>
      <c r="D8" s="7" t="s">
        <v>8</v>
      </c>
      <c r="E8" s="8" t="s">
        <v>9</v>
      </c>
      <c r="F8" s="9"/>
      <c r="G8" s="10">
        <f t="shared" ref="G8:G22" si="0">E8*F8</f>
        <v>0</v>
      </c>
    </row>
    <row r="9" spans="1:7" ht="14" x14ac:dyDescent="0.15">
      <c r="A9" s="11" t="s">
        <v>10</v>
      </c>
      <c r="B9" s="6" t="s">
        <v>11</v>
      </c>
      <c r="C9" s="33" t="s">
        <v>74</v>
      </c>
      <c r="D9" s="7" t="s">
        <v>12</v>
      </c>
      <c r="E9" s="8" t="s">
        <v>13</v>
      </c>
      <c r="F9" s="12"/>
      <c r="G9" s="13">
        <f t="shared" si="0"/>
        <v>0</v>
      </c>
    </row>
    <row r="10" spans="1:7" ht="16.25" customHeight="1" x14ac:dyDescent="0.15">
      <c r="A10" s="14" t="s">
        <v>14</v>
      </c>
      <c r="B10" s="6" t="s">
        <v>15</v>
      </c>
      <c r="C10" s="33" t="s">
        <v>74</v>
      </c>
      <c r="D10" s="7" t="s">
        <v>16</v>
      </c>
      <c r="E10" s="8" t="s">
        <v>13</v>
      </c>
      <c r="F10" s="12"/>
      <c r="G10" s="13">
        <f t="shared" si="0"/>
        <v>0</v>
      </c>
    </row>
    <row r="11" spans="1:7" ht="14" x14ac:dyDescent="0.15">
      <c r="A11" s="14" t="s">
        <v>17</v>
      </c>
      <c r="B11" s="6" t="s">
        <v>18</v>
      </c>
      <c r="C11" s="33" t="s">
        <v>73</v>
      </c>
      <c r="D11" s="7" t="s">
        <v>19</v>
      </c>
      <c r="E11" s="8" t="s">
        <v>13</v>
      </c>
      <c r="F11" s="12"/>
      <c r="G11" s="13">
        <f t="shared" si="0"/>
        <v>0</v>
      </c>
    </row>
    <row r="12" spans="1:7" ht="14" x14ac:dyDescent="0.15">
      <c r="A12" s="14" t="s">
        <v>20</v>
      </c>
      <c r="B12" s="6" t="s">
        <v>21</v>
      </c>
      <c r="C12" s="33" t="s">
        <v>73</v>
      </c>
      <c r="D12" s="7" t="s">
        <v>22</v>
      </c>
      <c r="E12" s="8" t="s">
        <v>23</v>
      </c>
      <c r="F12" s="12"/>
      <c r="G12" s="13">
        <f t="shared" si="0"/>
        <v>0</v>
      </c>
    </row>
    <row r="13" spans="1:7" ht="14" x14ac:dyDescent="0.15">
      <c r="A13" s="14" t="s">
        <v>24</v>
      </c>
      <c r="B13" s="15" t="s">
        <v>25</v>
      </c>
      <c r="C13" s="33" t="s">
        <v>73</v>
      </c>
      <c r="D13" s="7" t="s">
        <v>26</v>
      </c>
      <c r="E13" s="8" t="s">
        <v>27</v>
      </c>
      <c r="F13" s="12"/>
      <c r="G13" s="13">
        <f t="shared" si="0"/>
        <v>0</v>
      </c>
    </row>
    <row r="14" spans="1:7" ht="14" customHeight="1" x14ac:dyDescent="0.15">
      <c r="A14" s="16" t="s">
        <v>28</v>
      </c>
      <c r="B14" s="15" t="s">
        <v>29</v>
      </c>
      <c r="C14" s="33" t="s">
        <v>73</v>
      </c>
      <c r="D14" s="7" t="s">
        <v>30</v>
      </c>
      <c r="E14" s="8" t="s">
        <v>31</v>
      </c>
      <c r="F14" s="12"/>
      <c r="G14" s="13">
        <f t="shared" si="0"/>
        <v>0</v>
      </c>
    </row>
    <row r="15" spans="1:7" ht="14" x14ac:dyDescent="0.15">
      <c r="A15" s="17" t="s">
        <v>32</v>
      </c>
      <c r="B15" s="15" t="s">
        <v>33</v>
      </c>
      <c r="C15" s="34">
        <v>2</v>
      </c>
      <c r="D15" s="7" t="s">
        <v>34</v>
      </c>
      <c r="E15" s="8" t="s">
        <v>13</v>
      </c>
      <c r="F15" s="12"/>
      <c r="G15" s="13">
        <f t="shared" si="0"/>
        <v>0</v>
      </c>
    </row>
    <row r="16" spans="1:7" ht="14" x14ac:dyDescent="0.15">
      <c r="A16" s="17" t="s">
        <v>35</v>
      </c>
      <c r="B16" s="6" t="s">
        <v>36</v>
      </c>
      <c r="C16" s="33" t="s">
        <v>58</v>
      </c>
      <c r="D16" s="7" t="s">
        <v>37</v>
      </c>
      <c r="E16" s="8" t="s">
        <v>38</v>
      </c>
      <c r="F16" s="12"/>
      <c r="G16" s="13">
        <f t="shared" si="0"/>
        <v>0</v>
      </c>
    </row>
    <row r="17" spans="1:7" ht="14" x14ac:dyDescent="0.15">
      <c r="A17" s="17" t="s">
        <v>39</v>
      </c>
      <c r="B17" s="6" t="s">
        <v>40</v>
      </c>
      <c r="C17" s="33" t="s">
        <v>13</v>
      </c>
      <c r="D17" s="7" t="s">
        <v>41</v>
      </c>
      <c r="E17" s="8" t="s">
        <v>42</v>
      </c>
      <c r="F17" s="12"/>
      <c r="G17" s="13">
        <f t="shared" si="0"/>
        <v>0</v>
      </c>
    </row>
    <row r="18" spans="1:7" ht="14" x14ac:dyDescent="0.15">
      <c r="A18" s="17" t="s">
        <v>43</v>
      </c>
      <c r="B18" s="15" t="s">
        <v>44</v>
      </c>
      <c r="C18" s="34">
        <v>5</v>
      </c>
      <c r="D18" s="7" t="s">
        <v>45</v>
      </c>
      <c r="E18" s="8" t="s">
        <v>46</v>
      </c>
      <c r="F18" s="12"/>
      <c r="G18" s="13">
        <f>E18*F18</f>
        <v>0</v>
      </c>
    </row>
    <row r="19" spans="1:7" ht="14" x14ac:dyDescent="0.15">
      <c r="A19" s="17" t="s">
        <v>47</v>
      </c>
      <c r="B19" s="6" t="s">
        <v>48</v>
      </c>
      <c r="C19" s="33" t="s">
        <v>75</v>
      </c>
      <c r="D19" s="7" t="s">
        <v>49</v>
      </c>
      <c r="E19" s="8" t="s">
        <v>50</v>
      </c>
      <c r="F19" s="12"/>
      <c r="G19" s="13">
        <f t="shared" si="0"/>
        <v>0</v>
      </c>
    </row>
    <row r="20" spans="1:7" ht="14" x14ac:dyDescent="0.15">
      <c r="A20" s="17" t="s">
        <v>51</v>
      </c>
      <c r="B20" s="6" t="s">
        <v>52</v>
      </c>
      <c r="C20" s="33" t="s">
        <v>75</v>
      </c>
      <c r="D20" s="7" t="s">
        <v>53</v>
      </c>
      <c r="E20" s="8" t="s">
        <v>54</v>
      </c>
      <c r="F20" s="12"/>
      <c r="G20" s="13">
        <f t="shared" si="0"/>
        <v>0</v>
      </c>
    </row>
    <row r="21" spans="1:7" ht="14" x14ac:dyDescent="0.15">
      <c r="A21" s="17" t="s">
        <v>55</v>
      </c>
      <c r="B21" s="15" t="s">
        <v>56</v>
      </c>
      <c r="C21" s="34">
        <v>5</v>
      </c>
      <c r="D21" s="7" t="s">
        <v>57</v>
      </c>
      <c r="E21" s="8" t="s">
        <v>58</v>
      </c>
      <c r="F21" s="12"/>
      <c r="G21" s="13">
        <f t="shared" si="0"/>
        <v>0</v>
      </c>
    </row>
    <row r="22" spans="1:7" ht="14" x14ac:dyDescent="0.15">
      <c r="A22" s="17" t="s">
        <v>59</v>
      </c>
      <c r="B22" s="15" t="s">
        <v>60</v>
      </c>
      <c r="C22" s="34">
        <v>6</v>
      </c>
      <c r="D22" s="7" t="s">
        <v>61</v>
      </c>
      <c r="E22" s="8" t="s">
        <v>13</v>
      </c>
      <c r="F22" s="12"/>
      <c r="G22" s="13">
        <f t="shared" si="0"/>
        <v>0</v>
      </c>
    </row>
    <row r="23" spans="1:7" ht="14" x14ac:dyDescent="0.15">
      <c r="A23" s="17" t="s">
        <v>62</v>
      </c>
      <c r="B23" s="15"/>
      <c r="C23" s="34" t="s">
        <v>73</v>
      </c>
      <c r="D23" s="7" t="s">
        <v>63</v>
      </c>
      <c r="E23" s="50"/>
      <c r="F23" s="51"/>
      <c r="G23" s="12"/>
    </row>
    <row r="24" spans="1:7" ht="15" thickBot="1" x14ac:dyDescent="0.2">
      <c r="A24" s="17" t="s">
        <v>64</v>
      </c>
      <c r="B24" s="15"/>
      <c r="C24" s="34" t="s">
        <v>73</v>
      </c>
      <c r="D24" s="7" t="s">
        <v>65</v>
      </c>
      <c r="E24" s="52"/>
      <c r="F24" s="53"/>
      <c r="G24" s="12"/>
    </row>
    <row r="25" spans="1:7" ht="17" thickBot="1" x14ac:dyDescent="0.2">
      <c r="A25" s="18" t="s">
        <v>66</v>
      </c>
      <c r="B25" s="54" t="s">
        <v>67</v>
      </c>
      <c r="C25" s="55"/>
      <c r="D25" s="56"/>
      <c r="E25" s="57"/>
      <c r="F25" s="58"/>
      <c r="G25" s="19">
        <f>SUM(G8:G24)</f>
        <v>0</v>
      </c>
    </row>
    <row r="26" spans="1:7" ht="14" x14ac:dyDescent="0.15">
      <c r="A26" s="20"/>
      <c r="B26" s="20"/>
      <c r="C26" s="20"/>
      <c r="D26" s="20"/>
      <c r="E26" s="21"/>
      <c r="F26" s="22"/>
      <c r="G26" s="20"/>
    </row>
    <row r="27" spans="1:7" ht="14" x14ac:dyDescent="0.15">
      <c r="A27" s="23"/>
      <c r="B27" s="23"/>
      <c r="C27" s="23"/>
      <c r="D27" s="24" t="s">
        <v>68</v>
      </c>
      <c r="E27" s="25"/>
      <c r="F27" s="26"/>
      <c r="G27" s="26"/>
    </row>
    <row r="28" spans="1:7" ht="14" x14ac:dyDescent="0.15">
      <c r="A28" s="59"/>
      <c r="B28" s="60"/>
      <c r="C28" s="27"/>
      <c r="D28" s="24" t="s">
        <v>69</v>
      </c>
      <c r="E28" s="25"/>
      <c r="F28" s="26"/>
      <c r="G28" s="26"/>
    </row>
    <row r="29" spans="1:7" ht="14" x14ac:dyDescent="0.15">
      <c r="A29" s="28"/>
      <c r="B29" s="29"/>
      <c r="C29" s="29"/>
      <c r="D29" s="30"/>
      <c r="E29" s="25"/>
      <c r="F29" s="26"/>
      <c r="G29" s="26"/>
    </row>
    <row r="30" spans="1:7" ht="14" x14ac:dyDescent="0.15">
      <c r="A30" s="61" t="s">
        <v>81</v>
      </c>
      <c r="B30" s="61"/>
      <c r="C30" s="61"/>
      <c r="D30" s="61"/>
      <c r="E30" s="61"/>
      <c r="F30" s="61"/>
      <c r="G30" s="61"/>
    </row>
    <row r="31" spans="1:7" ht="44.5" customHeight="1" x14ac:dyDescent="0.15">
      <c r="A31" s="47" t="s">
        <v>70</v>
      </c>
      <c r="B31" s="47"/>
      <c r="C31" s="31"/>
      <c r="D31" s="48"/>
      <c r="E31" s="48"/>
      <c r="F31" s="32"/>
    </row>
    <row r="32" spans="1:7" ht="14" x14ac:dyDescent="0.15">
      <c r="D32" s="49" t="s">
        <v>71</v>
      </c>
      <c r="E32" s="49"/>
      <c r="F32" s="32"/>
    </row>
  </sheetData>
  <sheetProtection algorithmName="SHA-512" hashValue="wa6jnWLVEU8d1Hh8jE6JTBQ3qKqWllSW9i5D2blWt/CWqG6Y6hQ9wS1B4CVVqk9HZI1i+H1OU5ycRA7EKc+d6A==" saltValue="BSwYjEcEZmPKcux7vJV0QA==" spinCount="100000" sheet="1" objects="1" scenarios="1"/>
  <mergeCells count="17">
    <mergeCell ref="A31:B31"/>
    <mergeCell ref="D31:E31"/>
    <mergeCell ref="D32:E32"/>
    <mergeCell ref="C6:C7"/>
    <mergeCell ref="E23:F23"/>
    <mergeCell ref="E24:F24"/>
    <mergeCell ref="B25:D25"/>
    <mergeCell ref="E25:F25"/>
    <mergeCell ref="A28:B28"/>
    <mergeCell ref="A30:G30"/>
    <mergeCell ref="A3:G3"/>
    <mergeCell ref="A4:G4"/>
    <mergeCell ref="A5:G5"/>
    <mergeCell ref="A6:A7"/>
    <mergeCell ref="B6:B7"/>
    <mergeCell ref="D6:D7"/>
    <mergeCell ref="E6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3a8e2d12e79b8079288326842745c45a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af3fbc45d9b8a8db9c065f3632ccb9e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D18947-456C-45F7-B698-EC1A6AA9C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8F6DB-82F4-4B75-8FFB-AD607313CF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B5DAF-C28F-47F5-AF72-52694792ADD0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Př.2b - Cen. kalkulace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Michal Čermák</cp:lastModifiedBy>
  <cp:lastPrinted>2025-08-07T05:24:32Z</cp:lastPrinted>
  <dcterms:created xsi:type="dcterms:W3CDTF">2025-08-05T07:29:18Z</dcterms:created>
  <dcterms:modified xsi:type="dcterms:W3CDTF">2025-12-16T13:43:32Z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