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3485\Desktop\MOJE VZ\VZ LP s obsahem účinné látky PANTOPRAZOL\Výzva vč. ZD\"/>
    </mc:Choice>
  </mc:AlternateContent>
  <xr:revisionPtr revIDLastSave="0" documentId="13_ncr:1_{BFF74F6A-A8D4-4BA8-B79E-26BDEEDA7A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NTOPRAZO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  <c r="O9" i="1" s="1"/>
  <c r="Q9" i="1" s="1"/>
  <c r="Q10" i="1" s="1"/>
  <c r="P9" i="1"/>
  <c r="P10" i="1" s="1"/>
</calcChain>
</file>

<file path=xl/sharedStrings.xml><?xml version="1.0" encoding="utf-8"?>
<sst xmlns="http://schemas.openxmlformats.org/spreadsheetml/2006/main" count="49" uniqueCount="49">
  <si>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</si>
  <si>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</si>
  <si>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</si>
  <si>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</si>
  <si>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</si>
  <si>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</si>
  <si>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</si>
  <si>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</si>
  <si>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</si>
  <si>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Cenová jednotka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</si>
  <si>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</si>
  <si>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</si>
  <si>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</si>
  <si>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</si>
  <si>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</si>
  <si>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</si>
  <si>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</si>
  <si>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</si>
  <si>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</si>
  <si>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</si>
  <si>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</si>
  <si>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</si>
  <si>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</si>
  <si>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</si>
  <si>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Účinná látka</t>
  </si>
  <si>
    <t>15.</t>
  </si>
  <si>
    <t>Název léčivého přípravku</t>
  </si>
  <si>
    <t>Léková forma</t>
  </si>
  <si>
    <t>Celková nabídková cena bez DPH při předpokládaném počtu balení za 4 roky</t>
  </si>
  <si>
    <t>Celková nabídková cena včetně DPH při předpokládaném počtu balení za 4 roky</t>
  </si>
  <si>
    <t>Příloha č. 1 Smlouvy - Cenová tabulka</t>
  </si>
  <si>
    <t>Příloha č. 1 ZD - Cenová tabulka</t>
  </si>
  <si>
    <t>16.</t>
  </si>
  <si>
    <t>Velikost balení</t>
  </si>
  <si>
    <t>17.</t>
  </si>
  <si>
    <t>Síla</t>
  </si>
  <si>
    <t>Lečivý přípravek s obsahem účinné látky PANTOPRAZOL</t>
  </si>
  <si>
    <t>PANTOPRAZOL</t>
  </si>
  <si>
    <t>A02BC02</t>
  </si>
  <si>
    <t>40 MG</t>
  </si>
  <si>
    <t>Prášek pro injekční roztok</t>
  </si>
  <si>
    <t>Injekční lahvička</t>
  </si>
  <si>
    <t>ks</t>
  </si>
  <si>
    <t>Maximální cena za 1 inj. lahvičku bez DPH</t>
  </si>
  <si>
    <t>Cena za 1 inj. lahvičku bez DPH</t>
  </si>
  <si>
    <t>Cena za 1 inj. lahvičku včetně DPH</t>
  </si>
  <si>
    <t>Předpokládaný odběr v ks inj. lahviček za 4 roky</t>
  </si>
  <si>
    <t>DPH za 1 inj. lahvičku</t>
  </si>
  <si>
    <t>Druh obalu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</si>
</sst>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7" xfId="0" applyFont="1" applyBorder="1"/>
    <xf numFmtId="0" fontId="5" fillId="0" borderId="8" xfId="0" applyFont="1" applyBorder="1"/>
    <xf numFmtId="0" fontId="4" fillId="0" borderId="8" xfId="0" applyFont="1" applyBorder="1"/>
    <xf numFmtId="0" fontId="4" fillId="0" borderId="9" xfId="0" applyFont="1" applyBorder="1"/>
    <xf numFmtId="0" fontId="6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49" fontId="6" fillId="0" borderId="14" xfId="0" applyNumberFormat="1" applyFont="1" applyBorder="1" applyAlignment="1">
      <alignment horizontal="center" vertical="center"/>
    </xf>
    <xf numFmtId="10" fontId="6" fillId="3" borderId="1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8" fillId="0" borderId="5" xfId="1" applyFont="1" applyBorder="1" applyAlignment="1">
      <alignment horizontal="center" vertical="center"/>
    </xf>
    <xf numFmtId="0" fontId="4" fillId="0" borderId="6" xfId="0" applyFont="1" applyBorder="1"/>
    <xf numFmtId="0" fontId="6" fillId="0" borderId="14" xfId="0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right" vertical="center"/>
    </xf>
    <xf numFmtId="164" fontId="4" fillId="3" borderId="14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3" fontId="4" fillId="0" borderId="14" xfId="0" applyNumberFormat="1" applyFont="1" applyBorder="1" applyAlignment="1">
      <alignment horizontal="center" vertical="center" wrapText="1"/>
    </xf>
    <xf numFmtId="49" fontId="6" fillId="3" borderId="14" xfId="0" quotePrefix="1" applyNumberFormat="1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3" borderId="14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6"/>
  <sheetViews>
    <sheetView tabSelected="1" topLeftCell="C1" zoomScale="75" zoomScaleNormal="75" workbookViewId="0">
      <selection activeCell="O9" sqref="O9"/>
    </sheetView>
  </sheetViews>
  <sheetFormatPr defaultColWidth="9.109375" defaultRowHeight="13.2" x14ac:dyDescent="0.25"/>
  <cols>
    <col min="1" max="1" width="18.21875" style="4" customWidth="1"/>
    <col min="2" max="2" width="12.6640625" style="4" customWidth="1"/>
    <col min="3" max="3" width="19.44140625" style="3" customWidth="1"/>
    <col min="4" max="4" width="16.21875" style="3" customWidth="1"/>
    <col min="5" max="5" width="20.88671875" style="3" customWidth="1"/>
    <col min="6" max="6" width="14.5546875" style="3" customWidth="1"/>
    <col min="7" max="7" width="17.21875" style="3" customWidth="1"/>
    <col min="8" max="8" width="20.88671875" style="3" customWidth="1"/>
    <col min="9" max="9" width="17" style="3" customWidth="1"/>
    <col min="10" max="10" width="17" style="3" bestFit="1" customWidth="1"/>
    <col min="11" max="11" width="17" style="3" customWidth="1"/>
    <col min="12" max="12" width="13.6640625" style="3" customWidth="1"/>
    <col min="13" max="15" width="14.88671875" style="3" customWidth="1"/>
    <col min="16" max="16" width="22.33203125" style="3" customWidth="1"/>
    <col min="17" max="17" width="23.6640625" style="3" customWidth="1"/>
    <col min="18" max="16384" width="9.109375" style="3"/>
  </cols>
  <sheetData>
    <row r="1" spans="1:17" s="1" customFormat="1" ht="14.4" x14ac:dyDescent="0.3">
      <c r="A1" s="23" t="s">
        <v>31</v>
      </c>
      <c r="B1" s="23"/>
      <c r="C1" s="6"/>
      <c r="D1" s="23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s="1" customFormat="1" ht="14.4" x14ac:dyDescent="0.3">
      <c r="A2" s="23" t="s">
        <v>30</v>
      </c>
      <c r="B2" s="23"/>
      <c r="C2" s="6"/>
      <c r="D2" s="23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s="1" customFormat="1" ht="14.4" x14ac:dyDescent="0.3">
      <c r="A3" s="23"/>
      <c r="B3" s="6"/>
      <c r="C3" s="6"/>
      <c r="D3" s="23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s="1" customFormat="1" ht="14.4" x14ac:dyDescent="0.3">
      <c r="A4" s="23"/>
      <c r="B4" s="6"/>
      <c r="C4" s="6"/>
      <c r="D4" s="23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s="1" customFormat="1" ht="15" thickBot="1" x14ac:dyDescent="0.3">
      <c r="A5" s="42" t="s">
        <v>36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6" spans="1:17" s="5" customFormat="1" ht="16.5" customHeight="1" x14ac:dyDescent="0.3">
      <c r="A6" s="25" t="s">
        <v>10</v>
      </c>
      <c r="B6" s="26" t="s">
        <v>11</v>
      </c>
      <c r="C6" s="26" t="s">
        <v>12</v>
      </c>
      <c r="D6" s="26" t="s">
        <v>13</v>
      </c>
      <c r="E6" s="26" t="s">
        <v>14</v>
      </c>
      <c r="F6" s="26" t="s">
        <v>15</v>
      </c>
      <c r="G6" s="26" t="s">
        <v>16</v>
      </c>
      <c r="H6" s="26" t="s">
        <v>17</v>
      </c>
      <c r="I6" s="26" t="s">
        <v>18</v>
      </c>
      <c r="J6" s="26" t="s">
        <v>19</v>
      </c>
      <c r="K6" s="26" t="s">
        <v>20</v>
      </c>
      <c r="L6" s="26" t="s">
        <v>21</v>
      </c>
      <c r="M6" s="26" t="s">
        <v>22</v>
      </c>
      <c r="N6" s="26" t="s">
        <v>23</v>
      </c>
      <c r="O6" s="26" t="s">
        <v>25</v>
      </c>
      <c r="P6" s="26" t="s">
        <v>32</v>
      </c>
      <c r="Q6" s="27" t="s">
        <v>34</v>
      </c>
    </row>
    <row r="7" spans="1:17" s="1" customFormat="1" ht="19.5" customHeight="1" x14ac:dyDescent="0.3">
      <c r="A7" s="7"/>
      <c r="B7" s="8"/>
      <c r="C7" s="9"/>
      <c r="D7" s="9"/>
      <c r="E7" s="9"/>
      <c r="F7" s="9"/>
      <c r="G7" s="9"/>
      <c r="H7" s="9"/>
      <c r="I7" s="10"/>
      <c r="J7" s="10"/>
      <c r="K7" s="10"/>
      <c r="L7" s="11" t="s">
        <v>7</v>
      </c>
      <c r="M7" s="45" t="s">
        <v>0</v>
      </c>
      <c r="N7" s="45"/>
      <c r="O7" s="46"/>
      <c r="P7" s="40" t="s">
        <v>5</v>
      </c>
      <c r="Q7" s="41"/>
    </row>
    <row r="8" spans="1:17" s="2" customFormat="1" ht="57.6" x14ac:dyDescent="0.3">
      <c r="A8" s="12" t="s">
        <v>24</v>
      </c>
      <c r="B8" s="13" t="s">
        <v>1</v>
      </c>
      <c r="C8" s="14" t="s">
        <v>46</v>
      </c>
      <c r="D8" s="14" t="s">
        <v>2</v>
      </c>
      <c r="E8" s="14" t="s">
        <v>26</v>
      </c>
      <c r="F8" s="14" t="s">
        <v>35</v>
      </c>
      <c r="G8" s="14" t="s">
        <v>33</v>
      </c>
      <c r="H8" s="14" t="s">
        <v>27</v>
      </c>
      <c r="I8" s="15" t="s">
        <v>48</v>
      </c>
      <c r="J8" s="14" t="s">
        <v>9</v>
      </c>
      <c r="K8" s="15" t="s">
        <v>43</v>
      </c>
      <c r="L8" s="15" t="s">
        <v>8</v>
      </c>
      <c r="M8" s="16" t="s">
        <v>44</v>
      </c>
      <c r="N8" s="16" t="s">
        <v>47</v>
      </c>
      <c r="O8" s="17" t="s">
        <v>45</v>
      </c>
      <c r="P8" s="17" t="s">
        <v>28</v>
      </c>
      <c r="Q8" s="18" t="s">
        <v>29</v>
      </c>
    </row>
    <row r="9" spans="1:17" s="2" customFormat="1" ht="55.2" customHeight="1" x14ac:dyDescent="0.3">
      <c r="A9" s="19" t="s">
        <v>37</v>
      </c>
      <c r="B9" s="20" t="s">
        <v>38</v>
      </c>
      <c r="C9" s="34">
        <v>82328</v>
      </c>
      <c r="D9" s="35"/>
      <c r="E9" s="38"/>
      <c r="F9" s="37" t="s">
        <v>39</v>
      </c>
      <c r="G9" s="39"/>
      <c r="H9" s="19" t="s">
        <v>40</v>
      </c>
      <c r="I9" s="36" t="s">
        <v>41</v>
      </c>
      <c r="J9" s="29" t="s">
        <v>42</v>
      </c>
      <c r="K9" s="30">
        <v>18.273599999999998</v>
      </c>
      <c r="L9" s="21"/>
      <c r="M9" s="31"/>
      <c r="N9" s="31">
        <f>M9*0.12</f>
        <v>0</v>
      </c>
      <c r="O9" s="31">
        <f>N9+M9</f>
        <v>0</v>
      </c>
      <c r="P9" s="31">
        <f>M9*C9</f>
        <v>0</v>
      </c>
      <c r="Q9" s="31">
        <f>O9*C9</f>
        <v>0</v>
      </c>
    </row>
    <row r="10" spans="1:17" s="2" customFormat="1" ht="28.2" customHeight="1" thickBot="1" x14ac:dyDescent="0.35">
      <c r="A10" s="48" t="s">
        <v>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0"/>
      <c r="P10" s="32">
        <f>SUM(P9:P9)</f>
        <v>0</v>
      </c>
      <c r="Q10" s="33">
        <f>SUM(Q9:Q9)</f>
        <v>0</v>
      </c>
    </row>
    <row r="11" spans="1:17" s="1" customFormat="1" ht="25.5" customHeight="1" x14ac:dyDescent="0.3">
      <c r="A11" s="47"/>
      <c r="B11" s="47"/>
      <c r="C11" s="2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23"/>
    </row>
    <row r="12" spans="1:17" s="1" customFormat="1" ht="14.4" x14ac:dyDescent="0.3">
      <c r="A12" s="23" t="s">
        <v>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s="1" customFormat="1" ht="14.4" x14ac:dyDescent="0.3">
      <c r="A13" s="24"/>
      <c r="B13" s="24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ht="14.4" x14ac:dyDescent="0.3">
      <c r="A14" s="24"/>
      <c r="B14" s="24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ht="14.4" x14ac:dyDescent="0.3">
      <c r="A15" s="24"/>
      <c r="B15" s="24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ht="14.4" x14ac:dyDescent="0.3">
      <c r="A16" s="24"/>
      <c r="B16" s="24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ht="14.4" x14ac:dyDescent="0.3">
      <c r="A17" s="24"/>
      <c r="B17" s="24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ht="14.4" x14ac:dyDescent="0.3">
      <c r="A18" s="24"/>
      <c r="B18" s="24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ht="14.4" x14ac:dyDescent="0.3">
      <c r="A19" s="24"/>
      <c r="B19" s="2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ht="14.4" x14ac:dyDescent="0.3">
      <c r="A20" s="24"/>
      <c r="B20" s="2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ht="14.4" x14ac:dyDescent="0.3">
      <c r="A21" s="24"/>
      <c r="B21" s="24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28"/>
      <c r="O21" s="28"/>
      <c r="P21" s="28"/>
      <c r="Q21" s="6"/>
    </row>
    <row r="22" spans="1:17" ht="14.4" x14ac:dyDescent="0.3">
      <c r="A22" s="24"/>
      <c r="B22" s="24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3" t="s">
        <v>6</v>
      </c>
      <c r="O22" s="44"/>
      <c r="P22" s="44"/>
      <c r="Q22" s="6"/>
    </row>
    <row r="23" spans="1:17" ht="14.4" x14ac:dyDescent="0.3">
      <c r="A23" s="24"/>
      <c r="B23" s="24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14.4" x14ac:dyDescent="0.3">
      <c r="A24" s="24"/>
      <c r="B24" s="24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ht="14.4" x14ac:dyDescent="0.3">
      <c r="A25" s="24"/>
      <c r="B25" s="24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14.4" x14ac:dyDescent="0.3">
      <c r="A26" s="24"/>
      <c r="B26" s="24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</sheetData>
  <mergeCells count="6">
    <mergeCell ref="P7:Q7"/>
    <mergeCell ref="A5:Q5"/>
    <mergeCell ref="N22:P22"/>
    <mergeCell ref="M7:O7"/>
    <mergeCell ref="A11:B11"/>
    <mergeCell ref="A10:O10"/>
  </mergeCells>
  <pageMargins left="0.7" right="0.7" top="0.78740157499999996" bottom="0.78740157499999996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PANTOPRAZOL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HROUDNÁ Petra</cp:lastModifiedBy>
  <cp:lastPrinted>2026-02-09T09:20:00Z</cp:lastPrinted>
  <dcterms:created xsi:type="dcterms:W3CDTF">2017-03-07T12:51:44Z</dcterms:created>
  <dcterms:modified xsi:type="dcterms:W3CDTF">2026-02-09T11:24:54Z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