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O 100" sheetId="1" r:id="rId1"/>
  </sheets>
  <definedNames/>
  <calcPr fullCalcOnLoad="1"/>
</workbook>
</file>

<file path=xl/sharedStrings.xml><?xml version="1.0" encoding="utf-8"?>
<sst xmlns="http://schemas.openxmlformats.org/spreadsheetml/2006/main" count="246" uniqueCount="159">
  <si>
    <t>ASPE 9</t>
  </si>
  <si>
    <t>Stavba :</t>
  </si>
  <si>
    <t>číslo a název SO:</t>
  </si>
  <si>
    <t>číslo a název rozpočtu:</t>
  </si>
  <si>
    <t>II_395</t>
  </si>
  <si>
    <t>Rekonstrukce zpevněných ploch, ulice Zahrádky, Neslovice</t>
  </si>
  <si>
    <t>IO 100</t>
  </si>
  <si>
    <t>Komunikace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</si>
  <si>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</si>
  <si>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</si>
  <si>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</si>
  <si>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</si>
  <si>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</si>
  <si>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</si>
  <si>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</si>
  <si>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</si>
  <si>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</si>
  <si>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</si>
  <si>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</si>
  <si>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</si>
  <si>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</si>
  <si>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</si>
  <si>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</si>
  <si>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</si>
  <si>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</si>
  <si>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</si>
  <si>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</si>
  <si>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014121</t>
  </si>
  <si>
    <t/>
  </si>
  <si>
    <t>POPLATKY ZA SKLÁDKU TYP S-OO (OSTATNÍ ODPAD)</t>
  </si>
  <si>
    <t xml:space="preserve">M3        </t>
  </si>
  <si>
    <t>výkop silničního tělesa: 150,0=150,000 [A]
odstraněná stávající vozovka v tl.450mm: 1700,0*0,45=765,000 [B]
výkop pro uliční vpusť vč přípojky: 3,3+8,1=11,400 [C]
Celkem: A+B+C=926,400 [D]</t>
  </si>
  <si>
    <t>zahrnuje veškeré poplatky provozovateli skládky související s uložením odpadu na skládce.</t>
  </si>
  <si>
    <t>Zemní práce</t>
  </si>
  <si>
    <t>113435</t>
  </si>
  <si>
    <t>ODSTRAN KRYTU VOZ A CHOD S ASFALT POJIVEM VČET PODKLADU, ODVOZ DO 8KM</t>
  </si>
  <si>
    <t>stávající vozovka v tl.450mm: 1700,0*0,45=765,000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</si>
  <si>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</si>
  <si>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</si>
  <si>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 xml:space="preserve">FRÉZOVÁNÍ VOZOVEK ASFALTOVÝCH
vč. odvozu a likvidace v režii zhotovitele </t>
  </si>
  <si>
    <t>oprava krytu stávající vozovky v tl.40mm: 520,0*0,04=20,800 [A]</t>
  </si>
  <si>
    <t>Položka zahrnuje veškerou manipulaci s vybouranou sutí a s vybouranými hmotami.</t>
  </si>
  <si>
    <t>123735</t>
  </si>
  <si>
    <t>ODKOP PRO SPOD STAVBU SILNIC A ŽELEZNIC TŘ. I, ODVOZ DO 8KM</t>
  </si>
  <si>
    <t>silniční těleso: 150,0=150,000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</si>
  <si>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</si>
  <si>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132735</t>
  </si>
  <si>
    <t>HLOUBENÍ RÝH ŠÍŘ DO 2M PAŽ I NEPAŽ TŘ. I, ODVOZ DO 8KM</t>
  </si>
  <si>
    <t>připojení nové uliční vpusti na stávající kanalizaci v dl.4,5m: 1,0*1,8*4,5=8,100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</si>
  <si>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</si>
  <si>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133735</t>
  </si>
  <si>
    <t>HLOUBENÍ ŠACHET ZAPAŽ I NEPAŽ TŘ. I, ODVOZ DO 8KM</t>
  </si>
  <si>
    <t>nová vpusť: 1,2*1,2*2,3=3,312 [A]</t>
  </si>
  <si>
    <t>17180</t>
  </si>
  <si>
    <t>ULOŽENÍ SYPANINY DO NÁSYPŮ Z NAKUPOVANÝCH MATERIÁLŮ</t>
  </si>
  <si>
    <t>silniční těleso: 250,0=250,000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</si>
  <si>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</si>
  <si>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</si>
  <si>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</si>
  <si>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dosypání krajnic: 9,0=9,000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</si>
  <si>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</si>
  <si>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</si>
  <si>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</si>
  <si>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připojení nové uliční vpusti na stávající kanalizaci v dl.4,5m: 1,0*1,4*4,5=6,300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</si>
  <si>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</si>
  <si>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</si>
  <si>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</si>
  <si>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nová vpusť: 1,2*1,2*2,3-3,14*0,7^2/4*2,2=2,466 [A]
připojení nové uliční vpusti na stávající kanalizaci v dl.4,5m: 1,0*0,3*4,5=1,350 [B]
Celkem: A+B=3,816 [C]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</si>
  <si>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</si>
  <si>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18231</t>
  </si>
  <si>
    <t>ROZPROSTŘENÍ ORNICE V ROVINĚ V TL DO 0,10M
s dodáním humózní zeminy</t>
  </si>
  <si>
    <t xml:space="preserve">M2        </t>
  </si>
  <si>
    <t>plochy silničního tělesa: 120,0=120,000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</si>
  <si>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</si>
  <si>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</si>
  <si>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</si>
  <si>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</si>
  <si>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</si>
  <si>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212635</t>
  </si>
  <si>
    <t>TRATIVODY KOMPL Z TRUB Z PLAST HM DN DO 150MM, RÝHA TŘ I</t>
  </si>
  <si>
    <t xml:space="preserve">M         </t>
  </si>
  <si>
    <t>podélná silniční drenáž: 460,0=460,000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</si>
  <si>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materiálem, případně vložení separační nebo drenážní vložky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</si>
  <si>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Vodorovné konstrukce</t>
  </si>
  <si>
    <t>45157</t>
  </si>
  <si>
    <t>PODKLADNÍ A VÝPLŇOVÉ VRSTVY Z KAMENIVA TĚŽENÉHO</t>
  </si>
  <si>
    <t>nová uliční vpusť: 1,2*1,2*0,1=0,144 [A]
připojení nové uliční vpusti na stávající kanalizaci v dl.4,5m: 1,0*0,1*4,5=0,450 [B]
Celkem: A+B=0,594 [C]</t>
  </si>
  <si>
    <t>Položka zahrnuje veškerý materiál, výrobky a polotovary, včetně mimostaveništní a vnitrostaveništní dopravy (rovněž přesuny), včetně naložení a složení, případně s uložením.</t>
  </si>
  <si>
    <t>561431</t>
  </si>
  <si>
    <t>KAMENIVO ZPEVNĚNÉ CEMENTEM TŘ. I TL. DO 150MM
SC8/10 130mm</t>
  </si>
  <si>
    <t>nová vozovka: 1700,0-533=1 167,000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</si>
  <si>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</si>
  <si>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56335</t>
  </si>
  <si>
    <t>VOZOVKOVÉ VRSTVY ZE ŠTĚRKODRTI TL. DO 250MM
ŠDA 220mm</t>
  </si>
  <si>
    <t>nová vozovka: 1700,0-531=1 169,000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</si>
  <si>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</si>
  <si>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572214</t>
  </si>
  <si>
    <t>SPOJOVACÍ POSTŘIK Z MODIFIK EMULZE DO 0,5KG/M2</t>
  </si>
  <si>
    <t>nová vozovka: 1700,0*2vrstvy=3 400,000 [A]
oprava krytu stávající vozovky v tl.40mm: 520,0=520,000 [B]
Celkem: A+B-580=3 340,000 [C]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</si>
  <si>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</si>
  <si>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574A34</t>
  </si>
  <si>
    <t>ASFALTOVÝ BETON PRO OBRUSNÉ VRSTVY S PROTIHLUKOVÝMI ÚČINKY, TL. 40MM
Pokládka speciálního protihlukového koberce v tl. 40mm</t>
  </si>
  <si>
    <t>nová vozovka: 1700,0=1 700,000 [A]
oprava krytu stávající vozovky v tl.40mm: 520,0=520,000 [B]
Celkem: A+B-600=1 620,000 [C]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</si>
  <si>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</si>
  <si>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574C56</t>
  </si>
  <si>
    <t>ASFALTOVÝ BETON PRO LOŽNÍ VRSTVY ACL 16+, TL. 60MM</t>
  </si>
  <si>
    <t>nová vozovka: 1700,0-580,0=1 120,000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</si>
  <si>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</si>
  <si>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574F46</t>
  </si>
  <si>
    <t>ASFALTOVÝ BETON PRO PODKLADNÍ VRSTVY MODIFIK ACP 16+, TL. 50MM</t>
  </si>
  <si>
    <t>nová vozovka: 1700,0-590=1 110,000 [A]</t>
  </si>
  <si>
    <t>Potrubí</t>
  </si>
  <si>
    <t>87433</t>
  </si>
  <si>
    <t>POTRUBÍ Z TRUB PLASTOVÝCH ODPADNÍCH DN DO 150MM</t>
  </si>
  <si>
    <t>připojení nové uliční vpusti na stávající kanalizaci v dl.4,5m: 4,5=4,500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</si>
  <si>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</si>
  <si>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89712</t>
  </si>
  <si>
    <t>VPUSŤ KANALIZAČNÍ ULIČNÍ KOMPLETNÍ Z BETONOVÝCH DÍLCŮ</t>
  </si>
  <si>
    <t xml:space="preserve">KUS       </t>
  </si>
  <si>
    <t>nová vpusť: 1=1,000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</si>
  <si>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nezahrnuje předepsané podkladní konstrukce</t>
  </si>
  <si>
    <t>89921</t>
  </si>
  <si>
    <t>VÝŠKOVÁ ÚPRAVA POKLOPŮ</t>
  </si>
  <si>
    <t>stávající kanalizační šachty: 7=7,000 [A]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</si>
  <si>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</si>
  <si>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</si>
  <si>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</si>
  <si>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stávající uliční vpusti: 12=12,000 [A]</t>
  </si>
  <si>
    <t>89923</t>
  </si>
  <si>
    <t>VÝŠKOVÁ ÚPRAVA KRYCÍCH HRNCŮ</t>
  </si>
  <si>
    <t>stávající vodovodní či plynová šoupátka: 45=45,000 [A]</t>
  </si>
  <si>
    <t>89941</t>
  </si>
  <si>
    <t>VÝŘEZ, VÝSEK, ÚTES NA POTRUBÍ DN DO 80MM</t>
  </si>
  <si>
    <t>připojení nové uliční vpusti na stávající kanalizaci v dl.4,5m: 1=1,000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</si>
  <si>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</si>
  <si>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Ostatní konstrukce a práce</t>
  </si>
  <si>
    <t>9</t>
  </si>
  <si>
    <t>914161</t>
  </si>
  <si>
    <t>DOPRAVNÍ ZNAČKY ZÁKLADNÍ VELIKOSTI HLINÍKOVÉ FÓLIE TŘ 1 - DODÁVKA A MONTÁŽ
2 kusy na 1 sloupek</t>
  </si>
  <si>
    <t>položka zahrnuje:
- dodávku a montáž značek v požadovaném provedení
- u dočasných (provizorních) značek a zařízení údržbu po celou dobu trvání funkce, náhradu zničených nebo ztracených kusů, nutnou opravu poškozených částí</t>
  </si>
  <si>
    <t>915221</t>
  </si>
  <si>
    <t>VODOR DOPRAV ZNAČ PLASTEM STRUKTURÁLNÍ NEHLUČNÉ - DOD A POKLÁDKA</t>
  </si>
  <si>
    <t>vodicí proužek a přechod: 134,0=134,000 [A]</t>
  </si>
  <si>
    <t>položka zahrnuje:
- dodání a pokládku nátěrového materiálu (měří se pouze natíraná plocha)
- předznačení a reflexní úpravu</t>
  </si>
  <si>
    <t>91722a</t>
  </si>
  <si>
    <t>CHODNÍKOVÉ OBRUBY Z BETONOVÝCH OBRUBNÍKŮ
silniční 150/250mm</t>
  </si>
  <si>
    <t>Položka zahrnuje veškerý materiál, výrobky a polotovary, včetně mimostaveništní a vnitrostaveništní dopravy (rovněž přesuny), včetně naložení a složení,případně s uložením.
Položka obruby a zpomalovací prahy zahrnuje i betonové lože i boční betonovou opěrku.</t>
  </si>
  <si>
    <t>91722b</t>
  </si>
  <si>
    <t>CHODNÍKOVÉ OBRUBY Z BETONOVÝCH OBRUBNÍKŮ
přejezdové 150/150mm</t>
  </si>
  <si>
    <t>919111</t>
  </si>
  <si>
    <t>ŘEZÁNÍ ASFALTOVÉHO KRYTU VOZOVEK TL DO 50MM</t>
  </si>
  <si>
    <t>v napojení vozovek: 20,0=20,000 [A]</t>
  </si>
  <si>
    <t>položka zahrnuje řezání vozovkové vrstvy v předepsané tloušťce, včetně spotřeby vody</t>
  </si>
  <si>
    <t>931326</t>
  </si>
  <si>
    <t>TĚSNĚNÍ DILATAČ SPAR ASF ZÁLIVKOU MODIFIK PRŮŘ DO 800MM2</t>
  </si>
  <si>
    <t>spára vozoka-obrubník: 460,0=460,000 [A]</t>
  </si>
  <si>
    <t>položka zahrnuje dodávku a osazení předepsaného materiálu, očištění ploch spáry před úpravou, očištění okolí spáry po úpravě</t>
  </si>
  <si>
    <t>C e l k e m</t>
  </si>
  <si>
    <t>Soupis prací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</si>
</sst>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4" sqref="F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1" t="s">
        <v>0</v>
      </c>
    </row>
    <row r="2" spans="3:4" ht="12.75" customHeight="1">
      <c r="C2" s="2"/>
      <c r="D2" s="2" t="s">
        <v>158</v>
      </c>
    </row>
    <row r="4" spans="1:5" ht="12.75" customHeight="1">
      <c r="A4" t="s">
        <v>1</v>
      </c>
      <c r="C4" s="1" t="s">
        <v>4</v>
      </c>
      <c r="D4" s="1" t="s">
        <v>5</v>
      </c>
      <c r="E4" s="1"/>
    </row>
    <row r="5" spans="1:5" ht="12.75" customHeight="1">
      <c r="A5" t="s">
        <v>2</v>
      </c>
      <c r="C5" s="1" t="s">
        <v>6</v>
      </c>
      <c r="D5" s="1" t="s">
        <v>7</v>
      </c>
      <c r="E5" s="1"/>
    </row>
    <row r="6" spans="1:5" ht="12.75" customHeight="1">
      <c r="A6" t="s">
        <v>3</v>
      </c>
      <c r="C6" s="1" t="s">
        <v>6</v>
      </c>
      <c r="D6" s="1" t="s">
        <v>7</v>
      </c>
      <c r="E6" s="1"/>
    </row>
    <row r="7" spans="3:5" ht="12.75" customHeight="1">
      <c r="C7" s="1"/>
      <c r="D7" s="1"/>
      <c r="E7" s="1"/>
    </row>
    <row r="8" spans="1:8" ht="12.75" customHeight="1">
      <c r="A8" s="12" t="s">
        <v>8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/>
    </row>
    <row r="9" spans="1:8" ht="14.25">
      <c r="A9" s="12"/>
      <c r="B9" s="12"/>
      <c r="C9" s="12"/>
      <c r="D9" s="12"/>
      <c r="E9" s="12"/>
      <c r="F9" s="12"/>
      <c r="G9" s="3" t="s">
        <v>16</v>
      </c>
      <c r="H9" s="3" t="s">
        <v>17</v>
      </c>
    </row>
    <row r="10" spans="1:8" ht="14.25">
      <c r="A10" s="3" t="s">
        <v>9</v>
      </c>
      <c r="B10" s="3" t="s">
        <v>18</v>
      </c>
      <c r="C10" s="3" t="s">
        <v>19</v>
      </c>
      <c r="D10" s="3" t="s">
        <v>20</v>
      </c>
      <c r="E10" s="3" t="s">
        <v>21</v>
      </c>
      <c r="F10" s="3" t="s">
        <v>22</v>
      </c>
      <c r="G10" s="3" t="s">
        <v>23</v>
      </c>
      <c r="H10" s="3" t="s">
        <v>24</v>
      </c>
    </row>
    <row r="11" spans="1:8" ht="12.75" customHeight="1">
      <c r="A11" s="4"/>
      <c r="B11" s="4"/>
      <c r="C11" s="4" t="s">
        <v>26</v>
      </c>
      <c r="D11" s="4" t="s">
        <v>25</v>
      </c>
      <c r="E11" s="4"/>
      <c r="F11" s="6"/>
      <c r="G11" s="4"/>
      <c r="H11" s="6"/>
    </row>
    <row r="12" spans="1:8" ht="12.75">
      <c r="A12" s="9">
        <v>1</v>
      </c>
      <c r="B12" s="9" t="s">
        <v>27</v>
      </c>
      <c r="C12" s="9" t="s">
        <v>28</v>
      </c>
      <c r="D12" s="9" t="s">
        <v>29</v>
      </c>
      <c r="E12" s="9" t="s">
        <v>30</v>
      </c>
      <c r="F12" s="5">
        <v>926.4</v>
      </c>
      <c r="G12" s="8"/>
      <c r="H12" s="7">
        <f>ROUND((G12*F12),2)</f>
        <v>0</v>
      </c>
    </row>
    <row r="13" ht="51">
      <c r="D13" s="10" t="s">
        <v>31</v>
      </c>
    </row>
    <row r="14" ht="25.5">
      <c r="D14" s="10" t="s">
        <v>32</v>
      </c>
    </row>
    <row r="15" spans="1:16" ht="12.75" customHeight="1">
      <c r="A15" s="11"/>
      <c r="B15" s="11"/>
      <c r="C15" s="11" t="s">
        <v>26</v>
      </c>
      <c r="D15" s="11" t="s">
        <v>25</v>
      </c>
      <c r="E15" s="11"/>
      <c r="F15" s="11"/>
      <c r="G15" s="11"/>
      <c r="H15" s="11">
        <f>SUM(H12:H14)</f>
        <v>0</v>
      </c>
      <c r="P15">
        <f>SUM(P12:P14)</f>
        <v>0</v>
      </c>
    </row>
    <row r="17" spans="1:8" ht="12.75" customHeight="1">
      <c r="A17" s="4"/>
      <c r="B17" s="4"/>
      <c r="C17" s="4" t="s">
        <v>9</v>
      </c>
      <c r="D17" s="4" t="s">
        <v>33</v>
      </c>
      <c r="E17" s="4"/>
      <c r="F17" s="6"/>
      <c r="G17" s="4"/>
      <c r="H17" s="6"/>
    </row>
    <row r="18" spans="1:8" ht="25.5">
      <c r="A18" s="9">
        <v>3</v>
      </c>
      <c r="B18" s="9" t="s">
        <v>34</v>
      </c>
      <c r="C18" s="9" t="s">
        <v>28</v>
      </c>
      <c r="D18" s="9" t="s">
        <v>35</v>
      </c>
      <c r="E18" s="9" t="s">
        <v>30</v>
      </c>
      <c r="F18" s="5">
        <v>765</v>
      </c>
      <c r="G18" s="8"/>
      <c r="H18" s="7">
        <f>ROUND((G18*F18),2)</f>
        <v>0</v>
      </c>
    </row>
    <row r="19" ht="12.75">
      <c r="D19" s="10" t="s">
        <v>36</v>
      </c>
    </row>
    <row r="20" ht="63.75">
      <c r="D20" s="10" t="s">
        <v>37</v>
      </c>
    </row>
    <row r="21" spans="1:8" ht="25.5">
      <c r="A21" s="9">
        <v>4</v>
      </c>
      <c r="B21" s="9" t="s">
        <v>38</v>
      </c>
      <c r="C21" s="9" t="s">
        <v>28</v>
      </c>
      <c r="D21" s="9" t="s">
        <v>39</v>
      </c>
      <c r="E21" s="9" t="s">
        <v>30</v>
      </c>
      <c r="F21" s="5">
        <v>20.8</v>
      </c>
      <c r="G21" s="8"/>
      <c r="H21" s="7">
        <f>ROUND((G21*F21),2)</f>
        <v>0</v>
      </c>
    </row>
    <row r="22" ht="12.75">
      <c r="D22" s="10" t="s">
        <v>40</v>
      </c>
    </row>
    <row r="23" ht="12.75">
      <c r="D23" s="10" t="s">
        <v>41</v>
      </c>
    </row>
    <row r="24" spans="1:8" ht="12.75">
      <c r="A24" s="9">
        <v>5</v>
      </c>
      <c r="B24" s="9" t="s">
        <v>42</v>
      </c>
      <c r="C24" s="9" t="s">
        <v>28</v>
      </c>
      <c r="D24" s="9" t="s">
        <v>43</v>
      </c>
      <c r="E24" s="9" t="s">
        <v>30</v>
      </c>
      <c r="F24" s="5">
        <v>150</v>
      </c>
      <c r="G24" s="8"/>
      <c r="H24" s="7">
        <f>ROUND((G24*F24),2)</f>
        <v>0</v>
      </c>
    </row>
    <row r="25" ht="12.75">
      <c r="D25" s="10" t="s">
        <v>44</v>
      </c>
    </row>
    <row r="26" ht="331.5">
      <c r="D26" s="10" t="s">
        <v>45</v>
      </c>
    </row>
    <row r="27" spans="1:8" ht="12.75">
      <c r="A27" s="9">
        <v>6</v>
      </c>
      <c r="B27" s="9" t="s">
        <v>46</v>
      </c>
      <c r="C27" s="9" t="s">
        <v>28</v>
      </c>
      <c r="D27" s="9" t="s">
        <v>47</v>
      </c>
      <c r="E27" s="9" t="s">
        <v>30</v>
      </c>
      <c r="F27" s="5">
        <v>8.1</v>
      </c>
      <c r="G27" s="8"/>
      <c r="H27" s="7">
        <f>ROUND((G27*F27),2)</f>
        <v>0</v>
      </c>
    </row>
    <row r="28" ht="12.75">
      <c r="D28" s="10" t="s">
        <v>48</v>
      </c>
    </row>
    <row r="29" ht="293.25">
      <c r="D29" s="10" t="s">
        <v>49</v>
      </c>
    </row>
    <row r="30" spans="1:8" ht="12.75">
      <c r="A30" s="9">
        <v>7</v>
      </c>
      <c r="B30" s="9" t="s">
        <v>50</v>
      </c>
      <c r="C30" s="9" t="s">
        <v>28</v>
      </c>
      <c r="D30" s="9" t="s">
        <v>51</v>
      </c>
      <c r="E30" s="9" t="s">
        <v>30</v>
      </c>
      <c r="F30" s="5">
        <v>3.312</v>
      </c>
      <c r="G30" s="8"/>
      <c r="H30" s="7">
        <f>ROUND((G30*F30),2)</f>
        <v>0</v>
      </c>
    </row>
    <row r="31" ht="12.75">
      <c r="D31" s="10" t="s">
        <v>52</v>
      </c>
    </row>
    <row r="32" ht="293.25">
      <c r="D32" s="10" t="s">
        <v>49</v>
      </c>
    </row>
    <row r="33" spans="1:8" ht="12.75">
      <c r="A33" s="9">
        <v>8</v>
      </c>
      <c r="B33" s="9" t="s">
        <v>53</v>
      </c>
      <c r="C33" s="9" t="s">
        <v>28</v>
      </c>
      <c r="D33" s="9" t="s">
        <v>54</v>
      </c>
      <c r="E33" s="9" t="s">
        <v>30</v>
      </c>
      <c r="F33" s="5">
        <v>250</v>
      </c>
      <c r="G33" s="8"/>
      <c r="H33" s="7">
        <f>ROUND((G33*F33),2)</f>
        <v>0</v>
      </c>
    </row>
    <row r="34" ht="12.75">
      <c r="D34" s="10" t="s">
        <v>55</v>
      </c>
    </row>
    <row r="35" ht="255">
      <c r="D35" s="10" t="s">
        <v>56</v>
      </c>
    </row>
    <row r="36" spans="1:8" ht="12.75">
      <c r="A36" s="9">
        <v>9</v>
      </c>
      <c r="B36" s="9" t="s">
        <v>57</v>
      </c>
      <c r="C36" s="9" t="s">
        <v>28</v>
      </c>
      <c r="D36" s="9" t="s">
        <v>58</v>
      </c>
      <c r="E36" s="9" t="s">
        <v>30</v>
      </c>
      <c r="F36" s="5">
        <v>9</v>
      </c>
      <c r="G36" s="8"/>
      <c r="H36" s="7">
        <f>ROUND((G36*F36),2)</f>
        <v>0</v>
      </c>
    </row>
    <row r="37" ht="12.75">
      <c r="D37" s="10" t="s">
        <v>59</v>
      </c>
    </row>
    <row r="38" ht="242.25">
      <c r="D38" s="10" t="s">
        <v>60</v>
      </c>
    </row>
    <row r="39" spans="1:8" ht="12.75">
      <c r="A39" s="9">
        <v>10</v>
      </c>
      <c r="B39" s="9" t="s">
        <v>61</v>
      </c>
      <c r="C39" s="9" t="s">
        <v>28</v>
      </c>
      <c r="D39" s="9" t="s">
        <v>62</v>
      </c>
      <c r="E39" s="9" t="s">
        <v>30</v>
      </c>
      <c r="F39" s="5">
        <v>6.3</v>
      </c>
      <c r="G39" s="8"/>
      <c r="H39" s="7">
        <f>ROUND((G39*F39),2)</f>
        <v>0</v>
      </c>
    </row>
    <row r="40" ht="12.75">
      <c r="D40" s="10" t="s">
        <v>63</v>
      </c>
    </row>
    <row r="41" ht="229.5">
      <c r="D41" s="10" t="s">
        <v>64</v>
      </c>
    </row>
    <row r="42" spans="1:8" ht="12.75">
      <c r="A42" s="9">
        <v>11</v>
      </c>
      <c r="B42" s="9" t="s">
        <v>65</v>
      </c>
      <c r="C42" s="9" t="s">
        <v>28</v>
      </c>
      <c r="D42" s="9" t="s">
        <v>66</v>
      </c>
      <c r="E42" s="9" t="s">
        <v>30</v>
      </c>
      <c r="F42" s="5">
        <v>3.816</v>
      </c>
      <c r="G42" s="8"/>
      <c r="H42" s="7">
        <f>ROUND((G42*F42),2)</f>
        <v>0</v>
      </c>
    </row>
    <row r="43" ht="38.25">
      <c r="D43" s="10" t="s">
        <v>67</v>
      </c>
    </row>
    <row r="44" ht="255">
      <c r="D44" s="10" t="s">
        <v>68</v>
      </c>
    </row>
    <row r="45" spans="1:8" ht="25.5">
      <c r="A45" s="9">
        <v>12</v>
      </c>
      <c r="B45" s="9" t="s">
        <v>69</v>
      </c>
      <c r="C45" s="9" t="s">
        <v>28</v>
      </c>
      <c r="D45" s="9" t="s">
        <v>70</v>
      </c>
      <c r="E45" s="9" t="s">
        <v>71</v>
      </c>
      <c r="F45" s="5">
        <v>120</v>
      </c>
      <c r="G45" s="8"/>
      <c r="H45" s="7">
        <f>ROUND((G45*F45),2)</f>
        <v>0</v>
      </c>
    </row>
    <row r="46" ht="12.75">
      <c r="D46" s="10" t="s">
        <v>72</v>
      </c>
    </row>
    <row r="47" ht="38.25">
      <c r="D47" s="10" t="s">
        <v>73</v>
      </c>
    </row>
    <row r="48" spans="1:8" ht="12.75">
      <c r="A48" s="9">
        <v>13</v>
      </c>
      <c r="B48" s="9" t="s">
        <v>74</v>
      </c>
      <c r="C48" s="9" t="s">
        <v>28</v>
      </c>
      <c r="D48" s="9" t="s">
        <v>75</v>
      </c>
      <c r="E48" s="9" t="s">
        <v>71</v>
      </c>
      <c r="F48" s="5">
        <v>120</v>
      </c>
      <c r="G48" s="8"/>
      <c r="H48" s="7">
        <f>ROUND((G48*F48),2)</f>
        <v>0</v>
      </c>
    </row>
    <row r="49" ht="12.75">
      <c r="D49" s="10" t="s">
        <v>72</v>
      </c>
    </row>
    <row r="50" ht="25.5">
      <c r="D50" s="10" t="s">
        <v>76</v>
      </c>
    </row>
    <row r="51" spans="1:16" ht="12.75" customHeight="1">
      <c r="A51" s="11"/>
      <c r="B51" s="11"/>
      <c r="C51" s="11" t="s">
        <v>9</v>
      </c>
      <c r="D51" s="11" t="s">
        <v>33</v>
      </c>
      <c r="E51" s="11"/>
      <c r="F51" s="11"/>
      <c r="G51" s="11"/>
      <c r="H51" s="11">
        <f>SUM(H18:H50)</f>
        <v>0</v>
      </c>
      <c r="P51">
        <f>SUM(P18:P50)</f>
        <v>0</v>
      </c>
    </row>
    <row r="53" spans="1:8" ht="12.75" customHeight="1">
      <c r="A53" s="4"/>
      <c r="B53" s="4"/>
      <c r="C53" s="4" t="s">
        <v>18</v>
      </c>
      <c r="D53" s="4" t="s">
        <v>77</v>
      </c>
      <c r="E53" s="4"/>
      <c r="F53" s="6"/>
      <c r="G53" s="4"/>
      <c r="H53" s="6"/>
    </row>
    <row r="54" spans="1:8" ht="12.75">
      <c r="A54" s="9">
        <v>14</v>
      </c>
      <c r="B54" s="9" t="s">
        <v>78</v>
      </c>
      <c r="C54" s="9" t="s">
        <v>28</v>
      </c>
      <c r="D54" s="9" t="s">
        <v>79</v>
      </c>
      <c r="E54" s="9" t="s">
        <v>80</v>
      </c>
      <c r="F54" s="5">
        <v>460</v>
      </c>
      <c r="G54" s="8"/>
      <c r="H54" s="7">
        <f>ROUND((G54*F54),2)</f>
        <v>0</v>
      </c>
    </row>
    <row r="55" ht="12.75">
      <c r="D55" s="10" t="s">
        <v>81</v>
      </c>
    </row>
    <row r="56" ht="178.5">
      <c r="D56" s="10" t="s">
        <v>82</v>
      </c>
    </row>
    <row r="57" spans="1:16" ht="12.75" customHeight="1">
      <c r="A57" s="11"/>
      <c r="B57" s="11"/>
      <c r="C57" s="11" t="s">
        <v>18</v>
      </c>
      <c r="D57" s="11" t="s">
        <v>77</v>
      </c>
      <c r="E57" s="11"/>
      <c r="F57" s="11"/>
      <c r="G57" s="11"/>
      <c r="H57" s="11">
        <f>SUM(H54:H56)</f>
        <v>0</v>
      </c>
      <c r="P57">
        <f>SUM(P54:P56)</f>
        <v>0</v>
      </c>
    </row>
    <row r="59" spans="1:8" ht="12.75" customHeight="1">
      <c r="A59" s="4"/>
      <c r="B59" s="4"/>
      <c r="C59" s="4" t="s">
        <v>20</v>
      </c>
      <c r="D59" s="4" t="s">
        <v>83</v>
      </c>
      <c r="E59" s="4"/>
      <c r="F59" s="6"/>
      <c r="G59" s="4"/>
      <c r="H59" s="6"/>
    </row>
    <row r="60" spans="1:8" ht="12.75">
      <c r="A60" s="9">
        <v>15</v>
      </c>
      <c r="B60" s="9" t="s">
        <v>84</v>
      </c>
      <c r="C60" s="9" t="s">
        <v>28</v>
      </c>
      <c r="D60" s="9" t="s">
        <v>85</v>
      </c>
      <c r="E60" s="9" t="s">
        <v>30</v>
      </c>
      <c r="F60" s="5">
        <v>0.594</v>
      </c>
      <c r="G60" s="8"/>
      <c r="H60" s="7">
        <f>ROUND((G60*F60),2)</f>
        <v>0</v>
      </c>
    </row>
    <row r="61" ht="38.25">
      <c r="D61" s="10" t="s">
        <v>86</v>
      </c>
    </row>
    <row r="62" ht="38.25">
      <c r="D62" s="10" t="s">
        <v>87</v>
      </c>
    </row>
    <row r="63" spans="1:16" ht="12.75" customHeight="1">
      <c r="A63" s="11"/>
      <c r="B63" s="11"/>
      <c r="C63" s="11" t="s">
        <v>20</v>
      </c>
      <c r="D63" s="11" t="s">
        <v>83</v>
      </c>
      <c r="E63" s="11"/>
      <c r="F63" s="11"/>
      <c r="G63" s="11"/>
      <c r="H63" s="11">
        <f>SUM(H60:H62)</f>
        <v>0</v>
      </c>
      <c r="P63">
        <f>SUM(P60:P62)</f>
        <v>0</v>
      </c>
    </row>
    <row r="65" spans="1:8" ht="12.75" customHeight="1">
      <c r="A65" s="4"/>
      <c r="B65" s="4"/>
      <c r="C65" s="4" t="s">
        <v>21</v>
      </c>
      <c r="D65" s="4" t="s">
        <v>7</v>
      </c>
      <c r="E65" s="4"/>
      <c r="F65" s="6"/>
      <c r="G65" s="4"/>
      <c r="H65" s="6"/>
    </row>
    <row r="66" spans="1:8" ht="25.5">
      <c r="A66" s="9">
        <v>16</v>
      </c>
      <c r="B66" s="9" t="s">
        <v>88</v>
      </c>
      <c r="C66" s="9" t="s">
        <v>28</v>
      </c>
      <c r="D66" s="9" t="s">
        <v>89</v>
      </c>
      <c r="E66" s="9" t="s">
        <v>71</v>
      </c>
      <c r="F66" s="5">
        <v>1167</v>
      </c>
      <c r="G66" s="8"/>
      <c r="H66" s="7">
        <f>ROUND((G66*F66),2)</f>
        <v>0</v>
      </c>
    </row>
    <row r="67" ht="12.75">
      <c r="D67" s="10" t="s">
        <v>90</v>
      </c>
    </row>
    <row r="68" ht="127.5">
      <c r="D68" s="10" t="s">
        <v>91</v>
      </c>
    </row>
    <row r="69" spans="1:8" ht="25.5">
      <c r="A69" s="9">
        <v>17</v>
      </c>
      <c r="B69" s="9" t="s">
        <v>92</v>
      </c>
      <c r="C69" s="9" t="s">
        <v>28</v>
      </c>
      <c r="D69" s="9" t="s">
        <v>93</v>
      </c>
      <c r="E69" s="9" t="s">
        <v>71</v>
      </c>
      <c r="F69" s="5">
        <v>1169</v>
      </c>
      <c r="G69" s="8"/>
      <c r="H69" s="7">
        <f>ROUND((G69*F69),2)</f>
        <v>0</v>
      </c>
    </row>
    <row r="70" ht="12.75">
      <c r="D70" s="10" t="s">
        <v>94</v>
      </c>
    </row>
    <row r="71" ht="51">
      <c r="D71" s="10" t="s">
        <v>95</v>
      </c>
    </row>
    <row r="72" spans="1:8" ht="12.75">
      <c r="A72" s="9">
        <v>18</v>
      </c>
      <c r="B72" s="9" t="s">
        <v>96</v>
      </c>
      <c r="C72" s="9" t="s">
        <v>28</v>
      </c>
      <c r="D72" s="9" t="s">
        <v>97</v>
      </c>
      <c r="E72" s="9" t="s">
        <v>71</v>
      </c>
      <c r="F72" s="5">
        <v>3340</v>
      </c>
      <c r="G72" s="8"/>
      <c r="H72" s="7">
        <f>ROUND((G72*F72),2)</f>
        <v>0</v>
      </c>
    </row>
    <row r="73" ht="38.25">
      <c r="D73" s="10" t="s">
        <v>98</v>
      </c>
    </row>
    <row r="74" ht="51">
      <c r="D74" s="10" t="s">
        <v>99</v>
      </c>
    </row>
    <row r="75" spans="1:8" ht="38.25">
      <c r="A75" s="9">
        <v>19</v>
      </c>
      <c r="B75" s="9" t="s">
        <v>100</v>
      </c>
      <c r="C75" s="9" t="s">
        <v>28</v>
      </c>
      <c r="D75" s="9" t="s">
        <v>101</v>
      </c>
      <c r="E75" s="9" t="s">
        <v>71</v>
      </c>
      <c r="F75" s="5">
        <v>1620</v>
      </c>
      <c r="G75" s="8"/>
      <c r="H75" s="7">
        <f>ROUND((G75*F75),2)</f>
        <v>0</v>
      </c>
    </row>
    <row r="76" ht="38.25">
      <c r="D76" s="10" t="s">
        <v>102</v>
      </c>
    </row>
    <row r="77" ht="140.25">
      <c r="D77" s="10" t="s">
        <v>103</v>
      </c>
    </row>
    <row r="78" spans="1:8" ht="12.75">
      <c r="A78" s="9">
        <v>20</v>
      </c>
      <c r="B78" s="9" t="s">
        <v>104</v>
      </c>
      <c r="C78" s="9" t="s">
        <v>28</v>
      </c>
      <c r="D78" s="9" t="s">
        <v>105</v>
      </c>
      <c r="E78" s="9" t="s">
        <v>71</v>
      </c>
      <c r="F78" s="5">
        <v>1120</v>
      </c>
      <c r="G78" s="8"/>
      <c r="H78" s="7">
        <f>ROUND((G78*F78),2)</f>
        <v>0</v>
      </c>
    </row>
    <row r="79" ht="12.75">
      <c r="D79" s="10" t="s">
        <v>106</v>
      </c>
    </row>
    <row r="80" ht="140.25">
      <c r="D80" s="10" t="s">
        <v>107</v>
      </c>
    </row>
    <row r="81" spans="1:8" ht="12.75">
      <c r="A81" s="9">
        <v>21</v>
      </c>
      <c r="B81" s="9" t="s">
        <v>108</v>
      </c>
      <c r="C81" s="9" t="s">
        <v>28</v>
      </c>
      <c r="D81" s="9" t="s">
        <v>109</v>
      </c>
      <c r="E81" s="9" t="s">
        <v>71</v>
      </c>
      <c r="F81" s="5">
        <v>1110</v>
      </c>
      <c r="G81" s="8"/>
      <c r="H81" s="7">
        <f>ROUND((G81*F81),2)</f>
        <v>0</v>
      </c>
    </row>
    <row r="82" ht="12.75">
      <c r="D82" s="10" t="s">
        <v>110</v>
      </c>
    </row>
    <row r="83" ht="140.25">
      <c r="D83" s="10" t="s">
        <v>107</v>
      </c>
    </row>
    <row r="84" spans="1:16" ht="12.75" customHeight="1">
      <c r="A84" s="11"/>
      <c r="B84" s="11"/>
      <c r="C84" s="11" t="s">
        <v>21</v>
      </c>
      <c r="D84" s="11" t="s">
        <v>7</v>
      </c>
      <c r="E84" s="11"/>
      <c r="F84" s="11"/>
      <c r="G84" s="11"/>
      <c r="H84" s="11">
        <f>SUM(H66:H83)</f>
        <v>0</v>
      </c>
      <c r="P84">
        <f>SUM(P66:P83)</f>
        <v>0</v>
      </c>
    </row>
    <row r="86" spans="1:8" ht="12.75" customHeight="1">
      <c r="A86" s="4"/>
      <c r="B86" s="4"/>
      <c r="C86" s="4" t="s">
        <v>24</v>
      </c>
      <c r="D86" s="4" t="s">
        <v>111</v>
      </c>
      <c r="E86" s="4"/>
      <c r="F86" s="6"/>
      <c r="G86" s="4"/>
      <c r="H86" s="6"/>
    </row>
    <row r="87" spans="1:8" ht="12.75">
      <c r="A87" s="9">
        <v>22</v>
      </c>
      <c r="B87" s="9" t="s">
        <v>112</v>
      </c>
      <c r="C87" s="9" t="s">
        <v>28</v>
      </c>
      <c r="D87" s="9" t="s">
        <v>113</v>
      </c>
      <c r="E87" s="9" t="s">
        <v>80</v>
      </c>
      <c r="F87" s="5">
        <v>4.5</v>
      </c>
      <c r="G87" s="8"/>
      <c r="H87" s="7">
        <f>ROUND((G87*F87),2)</f>
        <v>0</v>
      </c>
    </row>
    <row r="88" ht="12.75">
      <c r="D88" s="10" t="s">
        <v>114</v>
      </c>
    </row>
    <row r="89" ht="255">
      <c r="D89" s="10" t="s">
        <v>115</v>
      </c>
    </row>
    <row r="90" spans="1:8" ht="12.75">
      <c r="A90" s="9">
        <v>23</v>
      </c>
      <c r="B90" s="9" t="s">
        <v>116</v>
      </c>
      <c r="C90" s="9" t="s">
        <v>28</v>
      </c>
      <c r="D90" s="9" t="s">
        <v>117</v>
      </c>
      <c r="E90" s="9" t="s">
        <v>118</v>
      </c>
      <c r="F90" s="5">
        <v>1</v>
      </c>
      <c r="G90" s="8"/>
      <c r="H90" s="7">
        <f>ROUND((G90*F90),2)</f>
        <v>0</v>
      </c>
    </row>
    <row r="91" ht="12.75">
      <c r="D91" s="10" t="s">
        <v>119</v>
      </c>
    </row>
    <row r="92" ht="76.5">
      <c r="D92" s="10" t="s">
        <v>120</v>
      </c>
    </row>
    <row r="93" spans="1:8" ht="12.75">
      <c r="A93" s="9">
        <v>24</v>
      </c>
      <c r="B93" s="9" t="s">
        <v>121</v>
      </c>
      <c r="C93" s="9" t="s">
        <v>28</v>
      </c>
      <c r="D93" s="9" t="s">
        <v>122</v>
      </c>
      <c r="E93" s="9" t="s">
        <v>118</v>
      </c>
      <c r="F93" s="5">
        <v>7</v>
      </c>
      <c r="G93" s="8"/>
      <c r="H93" s="7">
        <f>ROUND((G93*F93),2)</f>
        <v>0</v>
      </c>
    </row>
    <row r="94" ht="12.75">
      <c r="D94" s="10" t="s">
        <v>123</v>
      </c>
    </row>
    <row r="95" ht="25.5">
      <c r="D95" s="10" t="s">
        <v>124</v>
      </c>
    </row>
    <row r="96" spans="1:8" ht="12.75">
      <c r="A96" s="9">
        <v>25</v>
      </c>
      <c r="B96" s="9" t="s">
        <v>125</v>
      </c>
      <c r="C96" s="9" t="s">
        <v>28</v>
      </c>
      <c r="D96" s="9" t="s">
        <v>126</v>
      </c>
      <c r="E96" s="9" t="s">
        <v>118</v>
      </c>
      <c r="F96" s="5">
        <v>12</v>
      </c>
      <c r="G96" s="8"/>
      <c r="H96" s="7">
        <f>ROUND((G96*F96),2)</f>
        <v>0</v>
      </c>
    </row>
    <row r="97" ht="12.75">
      <c r="D97" s="10" t="s">
        <v>127</v>
      </c>
    </row>
    <row r="98" ht="25.5">
      <c r="D98" s="10" t="s">
        <v>124</v>
      </c>
    </row>
    <row r="99" spans="1:8" ht="12.75">
      <c r="A99" s="9">
        <v>26</v>
      </c>
      <c r="B99" s="9" t="s">
        <v>128</v>
      </c>
      <c r="C99" s="9" t="s">
        <v>28</v>
      </c>
      <c r="D99" s="9" t="s">
        <v>129</v>
      </c>
      <c r="E99" s="9" t="s">
        <v>118</v>
      </c>
      <c r="F99" s="5">
        <v>45</v>
      </c>
      <c r="G99" s="8"/>
      <c r="H99" s="7">
        <f>ROUND((G99*F99),2)</f>
        <v>0</v>
      </c>
    </row>
    <row r="100" ht="12.75">
      <c r="D100" s="10" t="s">
        <v>130</v>
      </c>
    </row>
    <row r="101" ht="25.5">
      <c r="D101" s="10" t="s">
        <v>124</v>
      </c>
    </row>
    <row r="102" spans="1:8" ht="12.75">
      <c r="A102" s="9">
        <v>27</v>
      </c>
      <c r="B102" s="9" t="s">
        <v>131</v>
      </c>
      <c r="C102" s="9" t="s">
        <v>28</v>
      </c>
      <c r="D102" s="9" t="s">
        <v>132</v>
      </c>
      <c r="E102" s="9" t="s">
        <v>118</v>
      </c>
      <c r="F102" s="5">
        <v>1</v>
      </c>
      <c r="G102" s="8"/>
      <c r="H102" s="7">
        <f>ROUND((G102*F102),2)</f>
        <v>0</v>
      </c>
    </row>
    <row r="103" ht="12.75">
      <c r="D103" s="10" t="s">
        <v>133</v>
      </c>
    </row>
    <row r="104" ht="38.25">
      <c r="D104" s="10" t="s">
        <v>134</v>
      </c>
    </row>
    <row r="105" spans="1:16" ht="12.75" customHeight="1">
      <c r="A105" s="11"/>
      <c r="B105" s="11"/>
      <c r="C105" s="11" t="s">
        <v>24</v>
      </c>
      <c r="D105" s="11" t="s">
        <v>111</v>
      </c>
      <c r="E105" s="11"/>
      <c r="F105" s="11"/>
      <c r="G105" s="11"/>
      <c r="H105" s="11">
        <f>SUM(H87:H104)</f>
        <v>0</v>
      </c>
      <c r="P105">
        <f>SUM(P87:P104)</f>
        <v>0</v>
      </c>
    </row>
    <row r="107" spans="1:8" ht="12.75" customHeight="1">
      <c r="A107" s="4"/>
      <c r="B107" s="4"/>
      <c r="C107" s="4" t="s">
        <v>136</v>
      </c>
      <c r="D107" s="4" t="s">
        <v>135</v>
      </c>
      <c r="E107" s="4"/>
      <c r="F107" s="6"/>
      <c r="G107" s="4"/>
      <c r="H107" s="6"/>
    </row>
    <row r="108" spans="1:8" ht="38.25">
      <c r="A108" s="9">
        <v>28</v>
      </c>
      <c r="B108" s="9" t="s">
        <v>137</v>
      </c>
      <c r="C108" s="9" t="s">
        <v>28</v>
      </c>
      <c r="D108" s="9" t="s">
        <v>138</v>
      </c>
      <c r="E108" s="9" t="s">
        <v>118</v>
      </c>
      <c r="F108" s="5">
        <v>2</v>
      </c>
      <c r="G108" s="8"/>
      <c r="H108" s="7">
        <f>ROUND((G108*F108),2)</f>
        <v>0</v>
      </c>
    </row>
    <row r="109" ht="51">
      <c r="D109" s="10" t="s">
        <v>139</v>
      </c>
    </row>
    <row r="110" spans="1:8" ht="25.5">
      <c r="A110" s="9">
        <v>29</v>
      </c>
      <c r="B110" s="9" t="s">
        <v>140</v>
      </c>
      <c r="C110" s="9" t="s">
        <v>28</v>
      </c>
      <c r="D110" s="9" t="s">
        <v>141</v>
      </c>
      <c r="E110" s="9" t="s">
        <v>71</v>
      </c>
      <c r="F110" s="5">
        <v>134</v>
      </c>
      <c r="G110" s="8"/>
      <c r="H110" s="7">
        <f>ROUND((G110*F110),2)</f>
        <v>0</v>
      </c>
    </row>
    <row r="111" ht="12.75">
      <c r="D111" s="10" t="s">
        <v>142</v>
      </c>
    </row>
    <row r="112" ht="38.25">
      <c r="D112" s="10" t="s">
        <v>143</v>
      </c>
    </row>
    <row r="113" spans="1:8" ht="25.5">
      <c r="A113" s="9">
        <v>30</v>
      </c>
      <c r="B113" s="9" t="s">
        <v>144</v>
      </c>
      <c r="C113" s="9" t="s">
        <v>28</v>
      </c>
      <c r="D113" s="9" t="s">
        <v>145</v>
      </c>
      <c r="E113" s="9" t="s">
        <v>80</v>
      </c>
      <c r="F113" s="5">
        <v>420</v>
      </c>
      <c r="G113" s="8"/>
      <c r="H113" s="7">
        <f>ROUND((G113*F113),2)</f>
        <v>0</v>
      </c>
    </row>
    <row r="114" ht="51">
      <c r="D114" s="10" t="s">
        <v>146</v>
      </c>
    </row>
    <row r="115" spans="1:8" ht="25.5">
      <c r="A115" s="9">
        <v>31</v>
      </c>
      <c r="B115" s="9" t="s">
        <v>147</v>
      </c>
      <c r="C115" s="9" t="s">
        <v>28</v>
      </c>
      <c r="D115" s="9" t="s">
        <v>148</v>
      </c>
      <c r="E115" s="9" t="s">
        <v>80</v>
      </c>
      <c r="F115" s="5">
        <v>78</v>
      </c>
      <c r="G115" s="8"/>
      <c r="H115" s="7">
        <f>ROUND((G115*F115),2)</f>
        <v>0</v>
      </c>
    </row>
    <row r="116" ht="51">
      <c r="D116" s="10" t="s">
        <v>146</v>
      </c>
    </row>
    <row r="117" spans="1:8" ht="12.75">
      <c r="A117" s="9">
        <v>32</v>
      </c>
      <c r="B117" s="9" t="s">
        <v>149</v>
      </c>
      <c r="C117" s="9" t="s">
        <v>28</v>
      </c>
      <c r="D117" s="9" t="s">
        <v>150</v>
      </c>
      <c r="E117" s="9" t="s">
        <v>80</v>
      </c>
      <c r="F117" s="5">
        <v>20</v>
      </c>
      <c r="G117" s="8"/>
      <c r="H117" s="7">
        <f>ROUND((G117*F117),2)</f>
        <v>0</v>
      </c>
    </row>
    <row r="118" ht="12.75">
      <c r="D118" s="10" t="s">
        <v>151</v>
      </c>
    </row>
    <row r="119" ht="12.75">
      <c r="D119" s="10" t="s">
        <v>152</v>
      </c>
    </row>
    <row r="120" spans="1:8" ht="12.75">
      <c r="A120" s="9">
        <v>33</v>
      </c>
      <c r="B120" s="9" t="s">
        <v>153</v>
      </c>
      <c r="C120" s="9" t="s">
        <v>28</v>
      </c>
      <c r="D120" s="9" t="s">
        <v>154</v>
      </c>
      <c r="E120" s="9" t="s">
        <v>80</v>
      </c>
      <c r="F120" s="5">
        <v>460</v>
      </c>
      <c r="G120" s="8"/>
      <c r="H120" s="7">
        <f>ROUND((G120*F120),2)</f>
        <v>0</v>
      </c>
    </row>
    <row r="121" ht="12.75">
      <c r="D121" s="10" t="s">
        <v>155</v>
      </c>
    </row>
    <row r="122" ht="25.5">
      <c r="D122" s="10" t="s">
        <v>156</v>
      </c>
    </row>
    <row r="123" spans="1:16" ht="12.75" customHeight="1">
      <c r="A123" s="11"/>
      <c r="B123" s="11"/>
      <c r="C123" s="11" t="s">
        <v>136</v>
      </c>
      <c r="D123" s="11" t="s">
        <v>135</v>
      </c>
      <c r="E123" s="11"/>
      <c r="F123" s="11"/>
      <c r="G123" s="11"/>
      <c r="H123" s="11">
        <f>SUM(H108:H122)</f>
        <v>0</v>
      </c>
      <c r="P123">
        <f>SUM(P108:P122)</f>
        <v>0</v>
      </c>
    </row>
    <row r="125" spans="1:16" ht="12.75" customHeight="1">
      <c r="A125" s="11"/>
      <c r="B125" s="11"/>
      <c r="C125" s="11"/>
      <c r="D125" s="11" t="s">
        <v>157</v>
      </c>
      <c r="E125" s="11"/>
      <c r="F125" s="11"/>
      <c r="G125" s="11"/>
      <c r="H125" s="11">
        <f>+H15+H51+H57+H63+H84+H105+H123</f>
        <v>0</v>
      </c>
      <c r="P125">
        <f>+P15+P51+P57+P63+P84+P105+P123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tyc.jaroslav</cp:lastModifiedBy>
  <dcterms:modified xsi:type="dcterms:W3CDTF">2015-09-18T11:06:05Z</dcterms:modified>
  <cp:category/>
  <cp:version/>
  <cp:contentType/>
  <cp:contentStatus/>
</cp:coreProperties>
</file>