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work\Veřejné zakázky\2015\VZ BRNO 2015\12 II412 Znojmo most e.č. 412-004 - oprava PHS\Projektová dokumentace\"/>
    </mc:Choice>
  </mc:AlternateContent>
  <bookViews>
    <workbookView xWindow="120" yWindow="75" windowWidth="10515" windowHeight="11565"/>
  </bookViews>
  <sheets>
    <sheet name="List1" sheetId="1" r:id="rId1"/>
    <sheet name="List2" sheetId="2" r:id="rId2"/>
    <sheet name="List3" sheetId="3" r:id="rId3"/>
  </sheets>
  <calcPr calcId="152511"/>
</workbook>
</file>

<file path=xl/calcChain.xml><?xml version="1.0" encoding="utf-8"?>
<calcChain xmlns="http://schemas.openxmlformats.org/spreadsheetml/2006/main">
  <c r="D6" i="1" l="1"/>
  <c r="G6" i="1" s="1"/>
  <c r="G5" i="1"/>
  <c r="E5" i="1"/>
  <c r="E6" i="1" l="1"/>
  <c r="G12" i="1" l="1"/>
  <c r="E12" i="1"/>
  <c r="E11" i="1"/>
  <c r="G11" i="1" s="1"/>
  <c r="E10" i="1"/>
  <c r="G10" i="1" s="1"/>
  <c r="E9" i="1"/>
  <c r="G9" i="1" s="1"/>
  <c r="E8" i="1" l="1"/>
  <c r="G8" i="1" s="1"/>
  <c r="E7" i="1"/>
  <c r="G7" i="1" s="1"/>
  <c r="E4" i="1"/>
  <c r="G4" i="1" s="1"/>
  <c r="G13" i="1" l="1"/>
</calcChain>
</file>

<file path=xl/sharedStrings.xml><?xml version="1.0" encoding="utf-8"?>
<sst xmlns="http://schemas.openxmlformats.org/spreadsheetml/2006/main" count="33" uniqueCount="30">
  <si>
    <t>KUSY</t>
  </si>
  <si>
    <t>DÉLKA (mm)</t>
  </si>
  <si>
    <t>HMOTNOST (kg)</t>
  </si>
  <si>
    <t>DÉLKA CELK. (m)</t>
  </si>
  <si>
    <t>PROFIL</t>
  </si>
  <si>
    <t>ČÁST      KONSTRUKCE</t>
  </si>
  <si>
    <t>OCELOVÉ PRVKY PHS</t>
  </si>
  <si>
    <t>U 120</t>
  </si>
  <si>
    <t>CELKEM</t>
  </si>
  <si>
    <t>SLOUPKY</t>
  </si>
  <si>
    <t>HEA 160</t>
  </si>
  <si>
    <t>HMOTNOST (kg/m) či (kg/kus)</t>
  </si>
  <si>
    <t>DOLNÍ MADLO - DÍL I</t>
  </si>
  <si>
    <t>HORNÍ MADLO - DÍL I</t>
  </si>
  <si>
    <t>DOLNÍ MADLO - DÍL II</t>
  </si>
  <si>
    <t>HORNÍ MADLO - DÍL II</t>
  </si>
  <si>
    <t>U 80</t>
  </si>
  <si>
    <t>DILATAČNÍ PRVEK SPODNÍ</t>
  </si>
  <si>
    <t>DILATAČNÍ PRVEK HORNÍ</t>
  </si>
  <si>
    <t>PO 70x8</t>
  </si>
  <si>
    <t>PATNÍ DESKA</t>
  </si>
  <si>
    <t>P12x290-290</t>
  </si>
  <si>
    <t>OCELOVÁ HMOŽDINKA M12-175</t>
  </si>
  <si>
    <t>M12</t>
  </si>
  <si>
    <t>PROTIHLUKOVÉ PANELY</t>
  </si>
  <si>
    <t>ČÁST   KONSTRUKCE</t>
  </si>
  <si>
    <t>Celk. plocha (m2)</t>
  </si>
  <si>
    <t>POČET DÍLCŮ, ROZMĚRY</t>
  </si>
  <si>
    <t>Dle výrobce</t>
  </si>
  <si>
    <t>Protihlukové panely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</si>
</sst>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2" x14ac:knownFonts="1">
    <font>
      <sz val="11"/>
      <color theme="1"/>
      <name val="Calibri"/>
      <family val="2"/>
      <charset val="238"/>
      <scheme val="minor"/>
    </font>
    <font>
      <b/>
      <sz val="15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ck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/>
      <top/>
      <bottom style="thick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2" fontId="0" fillId="0" borderId="8" xfId="0" applyNumberForma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2" fontId="0" fillId="0" borderId="7" xfId="0" applyNumberForma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2" fontId="0" fillId="0" borderId="3" xfId="0" applyNumberForma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2" fontId="0" fillId="0" borderId="14" xfId="0" applyNumberFormat="1" applyBorder="1" applyAlignment="1">
      <alignment horizontal="center" vertical="center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14" fontId="0" fillId="0" borderId="16" xfId="0" applyNumberForma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2" fontId="0" fillId="0" borderId="16" xfId="0" applyNumberFormat="1" applyBorder="1" applyAlignment="1">
      <alignment horizontal="center" vertical="center"/>
    </xf>
    <xf numFmtId="2" fontId="0" fillId="0" borderId="17" xfId="0" applyNumberFormat="1" applyBorder="1" applyAlignment="1">
      <alignment horizontal="center" vertical="center"/>
    </xf>
    <xf numFmtId="14" fontId="0" fillId="0" borderId="1" xfId="0" applyNumberFormat="1" applyBorder="1" applyAlignment="1">
      <alignment horizontal="center" vertical="center"/>
    </xf>
    <xf numFmtId="0" fontId="0" fillId="0" borderId="25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26" xfId="0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2" fontId="0" fillId="0" borderId="1" xfId="0" applyNumberFormat="1" applyBorder="1" applyAlignment="1">
      <alignment horizontal="center" vertical="center" wrapText="1"/>
    </xf>
    <xf numFmtId="2" fontId="0" fillId="0" borderId="3" xfId="0" applyNumberFormat="1" applyBorder="1" applyAlignment="1">
      <alignment horizontal="center" vertical="center" wrapText="1"/>
    </xf>
    <xf numFmtId="2" fontId="0" fillId="0" borderId="5" xfId="0" applyNumberFormat="1" applyBorder="1" applyAlignment="1">
      <alignment horizontal="center" vertical="center" wrapText="1"/>
    </xf>
    <xf numFmtId="2" fontId="0" fillId="0" borderId="6" xfId="0" applyNumberFormat="1" applyBorder="1" applyAlignment="1">
      <alignment horizontal="center" vertical="center" wrapText="1"/>
    </xf>
    <xf numFmtId="164" fontId="1" fillId="0" borderId="22" xfId="0" applyNumberFormat="1" applyFont="1" applyBorder="1" applyAlignment="1">
      <alignment horizontal="center" vertical="center" wrapText="1"/>
    </xf>
    <xf numFmtId="164" fontId="1" fillId="0" borderId="23" xfId="0" applyNumberFormat="1" applyFont="1" applyBorder="1" applyAlignment="1">
      <alignment horizontal="center" vertical="center" wrapText="1"/>
    </xf>
    <xf numFmtId="164" fontId="1" fillId="0" borderId="24" xfId="0" applyNumberFormat="1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0"/>
  <sheetViews>
    <sheetView tabSelected="1" workbookViewId="0">
      <selection activeCell="J8" sqref="J8"/>
    </sheetView>
  </sheetViews>
  <sheetFormatPr defaultRowHeight="15" x14ac:dyDescent="0.25"/>
  <cols>
    <col min="1" max="1" width="35.42578125" style="1" customWidth="1"/>
    <col min="2" max="9" width="12.85546875" style="1" customWidth="1"/>
    <col min="10" max="13" width="11.5703125" style="1" customWidth="1"/>
    <col min="14" max="16384" width="9.140625" style="1"/>
  </cols>
  <sheetData>
    <row r="1" spans="1:13" ht="15" customHeight="1" thickBot="1" x14ac:dyDescent="0.3">
      <c r="J1" s="19"/>
      <c r="K1" s="19"/>
      <c r="L1" s="19"/>
      <c r="M1" s="19"/>
    </row>
    <row r="2" spans="1:13" ht="35.25" customHeight="1" thickTop="1" thickBot="1" x14ac:dyDescent="0.3">
      <c r="A2" s="40" t="s">
        <v>6</v>
      </c>
      <c r="B2" s="41"/>
      <c r="C2" s="41"/>
      <c r="D2" s="41"/>
      <c r="E2" s="41"/>
      <c r="F2" s="41"/>
      <c r="G2" s="42"/>
      <c r="J2" s="19"/>
      <c r="K2" s="19"/>
      <c r="L2" s="19"/>
      <c r="M2" s="19"/>
    </row>
    <row r="3" spans="1:13" ht="50.25" customHeight="1" thickTop="1" thickBot="1" x14ac:dyDescent="0.3">
      <c r="A3" s="12" t="s">
        <v>5</v>
      </c>
      <c r="B3" s="13" t="s">
        <v>4</v>
      </c>
      <c r="C3" s="13" t="s">
        <v>1</v>
      </c>
      <c r="D3" s="13" t="s">
        <v>0</v>
      </c>
      <c r="E3" s="13" t="s">
        <v>3</v>
      </c>
      <c r="F3" s="13" t="s">
        <v>11</v>
      </c>
      <c r="G3" s="14" t="s">
        <v>2</v>
      </c>
      <c r="J3" s="19"/>
      <c r="K3" s="19"/>
      <c r="L3" s="19"/>
      <c r="M3" s="19"/>
    </row>
    <row r="4" spans="1:13" x14ac:dyDescent="0.25">
      <c r="A4" s="6" t="s">
        <v>9</v>
      </c>
      <c r="B4" s="3" t="s">
        <v>10</v>
      </c>
      <c r="C4" s="3">
        <v>1595</v>
      </c>
      <c r="D4" s="3">
        <v>54</v>
      </c>
      <c r="E4" s="5">
        <f t="shared" ref="E4:E12" si="0">C4*D4/1000</f>
        <v>86.13</v>
      </c>
      <c r="F4" s="5">
        <v>30.4</v>
      </c>
      <c r="G4" s="7">
        <f>E4*F4</f>
        <v>2618.3519999999999</v>
      </c>
      <c r="J4" s="19"/>
      <c r="K4" s="19"/>
      <c r="L4" s="19"/>
      <c r="M4" s="19"/>
    </row>
    <row r="5" spans="1:13" x14ac:dyDescent="0.25">
      <c r="A5" s="6" t="s">
        <v>20</v>
      </c>
      <c r="B5" s="3" t="s">
        <v>21</v>
      </c>
      <c r="C5" s="3">
        <v>290</v>
      </c>
      <c r="D5" s="3">
        <v>54</v>
      </c>
      <c r="E5" s="5">
        <f>D5*C5/1000</f>
        <v>15.66</v>
      </c>
      <c r="F5" s="5">
        <v>7.94</v>
      </c>
      <c r="G5" s="7">
        <f>F5*D5</f>
        <v>428.76000000000005</v>
      </c>
      <c r="J5" s="19"/>
      <c r="K5" s="19"/>
      <c r="L5" s="19"/>
      <c r="M5" s="19"/>
    </row>
    <row r="6" spans="1:13" x14ac:dyDescent="0.25">
      <c r="A6" s="6" t="s">
        <v>22</v>
      </c>
      <c r="B6" s="3" t="s">
        <v>23</v>
      </c>
      <c r="C6" s="3">
        <v>175</v>
      </c>
      <c r="D6" s="3">
        <f>4*D5</f>
        <v>216</v>
      </c>
      <c r="E6" s="5">
        <f>D6*C6/1000</f>
        <v>37.799999999999997</v>
      </c>
      <c r="F6" s="5">
        <v>0.16</v>
      </c>
      <c r="G6" s="7">
        <f>F6*D6</f>
        <v>34.56</v>
      </c>
      <c r="J6" s="19"/>
      <c r="K6" s="19"/>
      <c r="L6" s="19"/>
      <c r="M6" s="19"/>
    </row>
    <row r="7" spans="1:13" x14ac:dyDescent="0.25">
      <c r="A7" s="8" t="s">
        <v>12</v>
      </c>
      <c r="B7" s="2" t="s">
        <v>7</v>
      </c>
      <c r="C7" s="2">
        <v>1994</v>
      </c>
      <c r="D7" s="2">
        <v>36</v>
      </c>
      <c r="E7" s="4">
        <f t="shared" si="0"/>
        <v>71.784000000000006</v>
      </c>
      <c r="F7" s="4">
        <v>13.4</v>
      </c>
      <c r="G7" s="9">
        <f t="shared" ref="G7:G8" si="1">E7*F7</f>
        <v>961.90560000000005</v>
      </c>
      <c r="J7" s="19"/>
      <c r="K7" s="19"/>
      <c r="L7" s="19"/>
      <c r="M7" s="19"/>
    </row>
    <row r="8" spans="1:13" x14ac:dyDescent="0.25">
      <c r="A8" s="8" t="s">
        <v>13</v>
      </c>
      <c r="B8" s="2" t="s">
        <v>7</v>
      </c>
      <c r="C8" s="2">
        <v>1994</v>
      </c>
      <c r="D8" s="2">
        <v>36</v>
      </c>
      <c r="E8" s="4">
        <f t="shared" si="0"/>
        <v>71.784000000000006</v>
      </c>
      <c r="F8" s="4">
        <v>13.4</v>
      </c>
      <c r="G8" s="9">
        <f t="shared" si="1"/>
        <v>961.90560000000005</v>
      </c>
      <c r="J8" s="19"/>
      <c r="K8" s="19"/>
      <c r="L8" s="19"/>
      <c r="M8" s="19"/>
    </row>
    <row r="9" spans="1:13" x14ac:dyDescent="0.25">
      <c r="A9" s="8" t="s">
        <v>14</v>
      </c>
      <c r="B9" s="2" t="s">
        <v>7</v>
      </c>
      <c r="C9" s="2">
        <v>1974</v>
      </c>
      <c r="D9" s="2">
        <v>17</v>
      </c>
      <c r="E9" s="4">
        <f t="shared" si="0"/>
        <v>33.558</v>
      </c>
      <c r="F9" s="4">
        <v>13.4</v>
      </c>
      <c r="G9" s="9">
        <f t="shared" ref="G9:G10" si="2">E9*F9</f>
        <v>449.67720000000003</v>
      </c>
      <c r="J9" s="19"/>
      <c r="K9" s="19"/>
      <c r="L9" s="19"/>
      <c r="M9" s="19"/>
    </row>
    <row r="10" spans="1:13" x14ac:dyDescent="0.25">
      <c r="A10" s="8" t="s">
        <v>15</v>
      </c>
      <c r="B10" s="2" t="s">
        <v>7</v>
      </c>
      <c r="C10" s="2">
        <v>1974</v>
      </c>
      <c r="D10" s="2">
        <v>17</v>
      </c>
      <c r="E10" s="4">
        <f t="shared" si="0"/>
        <v>33.558</v>
      </c>
      <c r="F10" s="4">
        <v>13.4</v>
      </c>
      <c r="G10" s="9">
        <f t="shared" si="2"/>
        <v>449.67720000000003</v>
      </c>
      <c r="J10" s="19"/>
      <c r="K10" s="19"/>
      <c r="L10" s="19"/>
      <c r="M10" s="19"/>
    </row>
    <row r="11" spans="1:13" x14ac:dyDescent="0.25">
      <c r="A11" s="8" t="s">
        <v>17</v>
      </c>
      <c r="B11" s="25" t="s">
        <v>16</v>
      </c>
      <c r="C11" s="2">
        <v>60</v>
      </c>
      <c r="D11" s="2">
        <v>17</v>
      </c>
      <c r="E11" s="4">
        <f t="shared" si="0"/>
        <v>1.02</v>
      </c>
      <c r="F11" s="4">
        <v>8.64</v>
      </c>
      <c r="G11" s="9">
        <f>E11*F11</f>
        <v>8.8128000000000011</v>
      </c>
      <c r="J11" s="19"/>
      <c r="K11" s="19"/>
      <c r="L11" s="19"/>
      <c r="M11" s="19"/>
    </row>
    <row r="12" spans="1:13" ht="15.75" thickBot="1" x14ac:dyDescent="0.3">
      <c r="A12" s="20" t="s">
        <v>18</v>
      </c>
      <c r="B12" s="21" t="s">
        <v>19</v>
      </c>
      <c r="C12" s="22">
        <v>60</v>
      </c>
      <c r="D12" s="22">
        <v>17</v>
      </c>
      <c r="E12" s="23">
        <f t="shared" si="0"/>
        <v>1.02</v>
      </c>
      <c r="F12" s="23">
        <v>0.27</v>
      </c>
      <c r="G12" s="24">
        <f>D12*F12</f>
        <v>4.59</v>
      </c>
      <c r="J12" s="19"/>
      <c r="K12" s="19"/>
      <c r="L12" s="19"/>
      <c r="M12" s="19"/>
    </row>
    <row r="13" spans="1:13" ht="15.75" thickBot="1" x14ac:dyDescent="0.3">
      <c r="A13" s="10" t="s">
        <v>8</v>
      </c>
      <c r="B13" s="15"/>
      <c r="C13" s="17"/>
      <c r="D13" s="17"/>
      <c r="E13" s="18"/>
      <c r="F13" s="16"/>
      <c r="G13" s="11">
        <f>SUM(G4:G12)</f>
        <v>5918.2404000000006</v>
      </c>
    </row>
    <row r="14" spans="1:13" ht="15.75" thickTop="1" x14ac:dyDescent="0.25"/>
    <row r="15" spans="1:13" ht="15.75" thickBot="1" x14ac:dyDescent="0.3"/>
    <row r="16" spans="1:13" ht="16.5" customHeight="1" thickTop="1" thickBot="1" x14ac:dyDescent="0.3">
      <c r="A16" s="37" t="s">
        <v>24</v>
      </c>
      <c r="B16" s="38"/>
      <c r="C16" s="38"/>
      <c r="D16" s="38"/>
      <c r="E16" s="38"/>
      <c r="F16" s="38"/>
      <c r="G16" s="39"/>
    </row>
    <row r="17" spans="1:7" ht="29.25" customHeight="1" thickTop="1" x14ac:dyDescent="0.25">
      <c r="A17" s="26" t="s">
        <v>25</v>
      </c>
      <c r="B17" s="31" t="s">
        <v>27</v>
      </c>
      <c r="C17" s="31"/>
      <c r="D17" s="31"/>
      <c r="E17" s="31"/>
      <c r="F17" s="31" t="s">
        <v>26</v>
      </c>
      <c r="G17" s="32"/>
    </row>
    <row r="18" spans="1:7" x14ac:dyDescent="0.25">
      <c r="A18" s="27" t="s">
        <v>29</v>
      </c>
      <c r="B18" s="29" t="s">
        <v>28</v>
      </c>
      <c r="C18" s="29"/>
      <c r="D18" s="29"/>
      <c r="E18" s="29"/>
      <c r="F18" s="33">
        <v>151.66</v>
      </c>
      <c r="G18" s="34"/>
    </row>
    <row r="19" spans="1:7" ht="15.75" thickBot="1" x14ac:dyDescent="0.3">
      <c r="A19" s="28"/>
      <c r="B19" s="30"/>
      <c r="C19" s="30"/>
      <c r="D19" s="30"/>
      <c r="E19" s="30"/>
      <c r="F19" s="35"/>
      <c r="G19" s="36"/>
    </row>
    <row r="20" spans="1:7" ht="15.75" thickTop="1" x14ac:dyDescent="0.25"/>
  </sheetData>
  <mergeCells count="7">
    <mergeCell ref="A16:G16"/>
    <mergeCell ref="A2:G2"/>
    <mergeCell ref="A18:A19"/>
    <mergeCell ref="B18:E19"/>
    <mergeCell ref="B17:E17"/>
    <mergeCell ref="F17:G17"/>
    <mergeCell ref="F18:G19"/>
  </mergeCells>
  <pageMargins left="0.7" right="0.7" top="0.78740157499999996" bottom="0.78740157499999996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Rušar</dc:creator>
  <cp:lastModifiedBy>Beneš Michal</cp:lastModifiedBy>
  <cp:lastPrinted>2011-12-28T11:00:00Z</cp:lastPrinted>
  <dcterms:created xsi:type="dcterms:W3CDTF">2011-12-28T10:19:17Z</dcterms:created>
  <dcterms:modified xsi:type="dcterms:W3CDTF">2015-09-04T07:26:33Z</dcterms:modified>
</cp:coreProperties>
</file>